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AA SALES PRODUCT INFO\3950_Horizon\"/>
    </mc:Choice>
  </mc:AlternateContent>
  <xr:revisionPtr revIDLastSave="0" documentId="13_ncr:1_{188CDB83-85BD-4094-A647-770F6B85C46B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Horizon Order Document" sheetId="1" r:id="rId1"/>
  </sheets>
  <definedNames>
    <definedName name="_xlnm.Print_Area" localSheetId="0">'Horizon Order Document'!$B$1:$D$33</definedName>
    <definedName name="PRODUCT">INDIRECT(ADDRESS(36-1+MATCH('Horizon Order Document'!$C$30,'Horizon Order Document'!$B$36:$B$109,0),3))</definedName>
  </definedNames>
  <calcPr calcId="181029"/>
</workbook>
</file>

<file path=xl/calcChain.xml><?xml version="1.0" encoding="utf-8"?>
<calcChain xmlns="http://schemas.openxmlformats.org/spreadsheetml/2006/main">
  <c r="N2" i="1" l="1"/>
  <c r="M2" i="1"/>
  <c r="L2" i="1"/>
  <c r="K2" i="1"/>
  <c r="J2" i="1"/>
  <c r="J25" i="1" s="1"/>
  <c r="H2" i="1" l="1"/>
  <c r="H1" i="1" s="1"/>
  <c r="H28" i="1" s="1"/>
  <c r="C30" i="1" s="1"/>
  <c r="J31" i="1"/>
  <c r="C31" i="1" s="1"/>
</calcChain>
</file>

<file path=xl/sharedStrings.xml><?xml version="1.0" encoding="utf-8"?>
<sst xmlns="http://schemas.openxmlformats.org/spreadsheetml/2006/main" count="246" uniqueCount="194">
  <si>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</si>
  <si>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</si>
  <si>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</si>
  <si>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</si>
  <si>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</si>
  <si>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</si>
  <si>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</si>
  <si>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</si>
  <si>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</si>
  <si>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</si>
  <si>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MOUNTING OPTION &amp;
DOOR THICKNESS</t>
  </si>
  <si>
    <t>MOUNTING KIT No.</t>
  </si>
  <si>
    <t>PRODUCT</t>
  </si>
  <si>
    <t>PICTURE</t>
  </si>
  <si>
    <t>Order/Enquiry Ref.:</t>
  </si>
  <si>
    <t>Customer:</t>
  </si>
  <si>
    <t>SELECT FROM PULL-DOWN MENU</t>
  </si>
  <si>
    <t>DEFAULT IS NO MASTER</t>
  </si>
  <si>
    <t>SELECT FROM PULL DOWN MENU</t>
  </si>
  <si>
    <t>ADDITIONAL COMMENTS: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</si>
  <si>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</si>
  <si>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</si>
  <si>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</si>
  <si>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</si>
  <si>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</si>
  <si>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</si>
  <si>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</si>
  <si>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HORIZON SPECIFICATION</t>
  </si>
  <si>
    <t>HORIZON MOUNTING KIT</t>
  </si>
  <si>
    <t>HORIZON PRODUCT</t>
  </si>
  <si>
    <t>SALES TO SPECIFY FROM CHART 177E</t>
  </si>
  <si>
    <t>1 1 3 3 5 5 7 7</t>
  </si>
  <si>
    <t>INDICATOR RING COLOUR</t>
  </si>
  <si>
    <t>TECHNICIAN CODE</t>
  </si>
  <si>
    <t>AUTO TIMED UNLOCK</t>
  </si>
  <si>
    <t>AUDIBLE BUTTON BEEP</t>
  </si>
  <si>
    <t>PACKING</t>
  </si>
  <si>
    <t>HORIZONI PRODUCT No.</t>
  </si>
  <si>
    <t>3950110H1</t>
  </si>
  <si>
    <t>DOOR SURFACE TO CAM FIXING FACE</t>
  </si>
  <si>
    <t>(DROP-DOWN MENUS)</t>
  </si>
  <si>
    <t>SURFACE MOUNTED</t>
  </si>
  <si>
    <t>FLUSH MOUNTED</t>
  </si>
  <si>
    <t>PRIVATE - SINGLE USER - FOUR DIGIT CODES</t>
  </si>
  <si>
    <t>PRIVATE - SINGLE USER - SIX DIGIT CODES</t>
  </si>
  <si>
    <t>PRIVATE - MULTI USER - SIX DIGIT CODES</t>
  </si>
  <si>
    <t>PUBLIC - ENTER USER CODE ONCE TO LOCK</t>
  </si>
  <si>
    <t>PUBLIC - ENTER USER CODE TWICE TO LOCK</t>
  </si>
  <si>
    <t>RAS</t>
  </si>
  <si>
    <t>INDIVIDUAL CARTONS</t>
  </si>
  <si>
    <t>BULK PACKAGING</t>
  </si>
  <si>
    <t>3950110H2</t>
  </si>
  <si>
    <t>Vertical / Black / Red</t>
  </si>
  <si>
    <t>3950110H3</t>
  </si>
  <si>
    <t>Vertical / Black / Yellow</t>
  </si>
  <si>
    <t>Vertical / Black / Green</t>
  </si>
  <si>
    <t>3950110J1</t>
  </si>
  <si>
    <t>3950110J2</t>
  </si>
  <si>
    <t>3950110J3</t>
  </si>
  <si>
    <t>Vertical / White / Red</t>
  </si>
  <si>
    <t>Vertical / White / Yellow</t>
  </si>
  <si>
    <t>Vertical / White / Green</t>
  </si>
  <si>
    <t>RH / Black / Red</t>
  </si>
  <si>
    <t>RH / Black / Yellow</t>
  </si>
  <si>
    <t>RH / Black / Green</t>
  </si>
  <si>
    <t>RH / White / Red</t>
  </si>
  <si>
    <t>RH / White / Yellow</t>
  </si>
  <si>
    <t>RH / White / Green</t>
  </si>
  <si>
    <t>3950120H1</t>
  </si>
  <si>
    <t>3950120H2</t>
  </si>
  <si>
    <t>3950120H3</t>
  </si>
  <si>
    <t>3950120J1</t>
  </si>
  <si>
    <t>3950120J2</t>
  </si>
  <si>
    <t>3950120J3</t>
  </si>
  <si>
    <t>LH / Black / Red</t>
  </si>
  <si>
    <t>3950130H1</t>
  </si>
  <si>
    <t>3950130H2</t>
  </si>
  <si>
    <t>LH / Black / Yellow</t>
  </si>
  <si>
    <t>3950130H3</t>
  </si>
  <si>
    <t>LH / Black / Green</t>
  </si>
  <si>
    <t>LH / White / Red</t>
  </si>
  <si>
    <t>LH / White / Yellow</t>
  </si>
  <si>
    <t>LH / White / Green</t>
  </si>
  <si>
    <t>3950130J1</t>
  </si>
  <si>
    <t>3950130J2</t>
  </si>
  <si>
    <t>3950130J3</t>
  </si>
  <si>
    <t>3950  (Standard)</t>
  </si>
  <si>
    <t>3951      (Ultra)</t>
  </si>
  <si>
    <t>YES</t>
  </si>
  <si>
    <t>FLUSH FIT 1.0mm - 4.5mm</t>
  </si>
  <si>
    <t>FLUSH FIT 4.6mm - 8.5mm</t>
  </si>
  <si>
    <t>FLUSH FIT 8.6mm - 9.5mm</t>
  </si>
  <si>
    <t>FLUSH FIT 9.6mm - 13.5mm</t>
  </si>
  <si>
    <t>FLUSH FIT 13.6mm - 14.5mm</t>
  </si>
  <si>
    <t>FLUSH FIT 14.6mm - 18.5mm</t>
  </si>
  <si>
    <t>FLUSH FIT 18.6mm - 22.5mm</t>
  </si>
  <si>
    <t>FLUSH FIT 22.6mm - 23.0mm</t>
  </si>
  <si>
    <t>SURFACE MOUNTED 1.0mm - 2.5mm</t>
  </si>
  <si>
    <t>SURFACE MOUNTED 2.6mm - 4.5mm</t>
  </si>
  <si>
    <t>SURFACE MOUNTED 4.6mm - 7.5mm</t>
  </si>
  <si>
    <t>SURFACE MOUNTED 7.6mm - 11.0mm</t>
  </si>
  <si>
    <t>(1) 20mm</t>
  </si>
  <si>
    <t>(2) 24mm</t>
  </si>
  <si>
    <t>(1) VERTICAL HANDLE AT THE BOTTOM</t>
  </si>
  <si>
    <t>(2) RIGHT HAND HANDLE ON THE LEFT</t>
  </si>
  <si>
    <t>(3) LEFT HAND HANDLE ON THE RIGHT</t>
  </si>
  <si>
    <t>(0J) WHITE RAL 9010</t>
  </si>
  <si>
    <t>(1) RED</t>
  </si>
  <si>
    <t>(2) YELLOW</t>
  </si>
  <si>
    <t>(3) GREEN</t>
  </si>
  <si>
    <t>(0H) BLACK RAL 9005</t>
  </si>
  <si>
    <t>3950210J1</t>
  </si>
  <si>
    <t>3950210J2</t>
  </si>
  <si>
    <t>3950210J3</t>
  </si>
  <si>
    <t>INCOMPLETE SELECTION</t>
  </si>
  <si>
    <t>3950210H1</t>
  </si>
  <si>
    <t>24mm / Vertical / Black / Red</t>
  </si>
  <si>
    <t>24mm / Vertical / Black / Yellow</t>
  </si>
  <si>
    <t>24mm / Vertical / Black / Green</t>
  </si>
  <si>
    <t>3950210H2</t>
  </si>
  <si>
    <t>3950210H3</t>
  </si>
  <si>
    <t>24mm / Vertical / White / Red</t>
  </si>
  <si>
    <t>24mm / Vertical / White / Yellow</t>
  </si>
  <si>
    <t>24mm / Vertical / White / Green</t>
  </si>
  <si>
    <t>3950220H1</t>
  </si>
  <si>
    <t>3950220H2</t>
  </si>
  <si>
    <t>3950220H3</t>
  </si>
  <si>
    <t>24mm / RH / Black / Red</t>
  </si>
  <si>
    <t>24mm / RH / Black / Yellow</t>
  </si>
  <si>
    <t>24mm / RH / Black / Green</t>
  </si>
  <si>
    <t>3950220J1</t>
  </si>
  <si>
    <t>3950220J2</t>
  </si>
  <si>
    <t>3950220J3</t>
  </si>
  <si>
    <t>24mm / RH / White / Red</t>
  </si>
  <si>
    <t>24mm / RH / White / Yellow</t>
  </si>
  <si>
    <t>24mm / RH / White / Green</t>
  </si>
  <si>
    <t>3950230H1</t>
  </si>
  <si>
    <t>3950230H2</t>
  </si>
  <si>
    <t>3950230H3</t>
  </si>
  <si>
    <t>24mm / LH / Black / Red</t>
  </si>
  <si>
    <t>24mm / LH / Black / Yellow</t>
  </si>
  <si>
    <t>24mm / LH / Black / Green</t>
  </si>
  <si>
    <t>3950230J1</t>
  </si>
  <si>
    <t>3950230J2</t>
  </si>
  <si>
    <t>3950230J3</t>
  </si>
  <si>
    <t>24mm / LH / White / Red</t>
  </si>
  <si>
    <t>24mm / LH / White / Yellow</t>
  </si>
  <si>
    <t>24mm / LH / White / Green</t>
  </si>
  <si>
    <t>3951110H1</t>
  </si>
  <si>
    <t>3951110H2</t>
  </si>
  <si>
    <t>3951110H3</t>
  </si>
  <si>
    <t>3951110J1</t>
  </si>
  <si>
    <t>3951110J2</t>
  </si>
  <si>
    <t>3951110J3</t>
  </si>
  <si>
    <t>3951120H1</t>
  </si>
  <si>
    <t>3951120H2</t>
  </si>
  <si>
    <t>3951120H3</t>
  </si>
  <si>
    <t>3951120J1</t>
  </si>
  <si>
    <t>3951120J2</t>
  </si>
  <si>
    <t>3951120J3</t>
  </si>
  <si>
    <t>3951130H1</t>
  </si>
  <si>
    <t>3951130H2</t>
  </si>
  <si>
    <t>3951130H3</t>
  </si>
  <si>
    <t>3951130J1</t>
  </si>
  <si>
    <t>3951130J2</t>
  </si>
  <si>
    <t>3951130J3</t>
  </si>
  <si>
    <t>3951210H1</t>
  </si>
  <si>
    <t>3951210H2</t>
  </si>
  <si>
    <t>3951210H3</t>
  </si>
  <si>
    <t>3951210J1</t>
  </si>
  <si>
    <t>3951210J2</t>
  </si>
  <si>
    <t>3951210J3</t>
  </si>
  <si>
    <t>3951220H1</t>
  </si>
  <si>
    <t>3951220H2</t>
  </si>
  <si>
    <t>3951220H3</t>
  </si>
  <si>
    <t>3951220J1</t>
  </si>
  <si>
    <t>3951220J2</t>
  </si>
  <si>
    <t>3951220J3</t>
  </si>
  <si>
    <t>3951230H1</t>
  </si>
  <si>
    <t>3951230H2</t>
  </si>
  <si>
    <t>3951230H3</t>
  </si>
  <si>
    <t>3951230J1</t>
  </si>
  <si>
    <t>3951230J2</t>
  </si>
  <si>
    <t>3951230J3</t>
  </si>
  <si>
    <t>QTY</t>
  </si>
  <si>
    <t>Date of Order:</t>
  </si>
  <si>
    <t>ALLOWS TEMPORARY ACCESS
IN PUBLIC MODE 6 DIGIT</t>
  </si>
  <si>
    <t>OPENS LOCK AFTER DEFINED TIME</t>
  </si>
  <si>
    <t>DEFAULT BEEPS ON</t>
  </si>
  <si>
    <t>OFF</t>
  </si>
  <si>
    <t>ON</t>
  </si>
  <si>
    <t>Fixing kit selection COMMAND</t>
  </si>
  <si>
    <t>CAM 8mm SQ.</t>
  </si>
  <si>
    <t>Rev.2 (Jan2021)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</si>
</sst>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0" fillId="0" borderId="2" xfId="0" applyBorder="1" applyAlignment="1" applyProtection="1">
      <alignment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indent="1"/>
    </xf>
    <xf numFmtId="0" fontId="0" fillId="0" borderId="2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3" borderId="9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0" fillId="3" borderId="18" xfId="0" applyFill="1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0" xfId="0" applyAlignment="1" applyProtection="1">
      <alignment horizontal="left"/>
    </xf>
    <xf numFmtId="0" fontId="1" fillId="4" borderId="0" xfId="0" applyFont="1" applyFill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5" fillId="0" borderId="0" xfId="0" applyFont="1" applyFill="1" applyBorder="1" applyProtection="1"/>
    <xf numFmtId="0" fontId="0" fillId="3" borderId="19" xfId="0" applyFill="1" applyBorder="1" applyAlignment="1" applyProtection="1">
      <alignment horizontal="center" vertical="center"/>
    </xf>
    <xf numFmtId="0" fontId="0" fillId="5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1" fillId="6" borderId="0" xfId="0" applyFont="1" applyFill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17" xfId="0" applyFill="1" applyBorder="1" applyAlignment="1" applyProtection="1">
      <alignment vertical="center"/>
      <protection locked="0"/>
    </xf>
    <xf numFmtId="0" fontId="0" fillId="7" borderId="20" xfId="0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</xf>
    <xf numFmtId="0" fontId="0" fillId="0" borderId="9" xfId="0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0" fillId="0" borderId="0" xfId="0" applyBorder="1" applyAlignment="1" applyProtection="1">
      <alignment horizontal="left"/>
    </xf>
    <xf numFmtId="0" fontId="5" fillId="0" borderId="0" xfId="0" applyFont="1" applyBorder="1" applyProtection="1"/>
    <xf numFmtId="0" fontId="11" fillId="0" borderId="0" xfId="0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/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tiff"/><Relationship Id="rId21" Type="http://schemas.openxmlformats.org/officeDocument/2006/relationships/image" Target="../media/image21.tiff"/><Relationship Id="rId7" Type="http://schemas.openxmlformats.org/officeDocument/2006/relationships/image" Target="../media/image7.tiff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" Type="http://schemas.openxmlformats.org/officeDocument/2006/relationships/image" Target="../media/image2.jpeg"/><Relationship Id="rId16" Type="http://schemas.openxmlformats.org/officeDocument/2006/relationships/image" Target="../media/image16.tiff"/><Relationship Id="rId20" Type="http://schemas.openxmlformats.org/officeDocument/2006/relationships/image" Target="../media/image20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Relationship Id="rId22" Type="http://schemas.openxmlformats.org/officeDocument/2006/relationships/image" Target="../media/image2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1653540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xdr:twoCellAnchor editAs="oneCell">
    <xdr:from>
      <xdr:col>2</xdr:col>
      <xdr:colOff>2700019</xdr:colOff>
      <xdr:row>0</xdr:row>
      <xdr:rowOff>39791</xdr:rowOff>
    </xdr:from>
    <xdr:to>
      <xdr:col>4</xdr:col>
      <xdr:colOff>3241</xdr:colOff>
      <xdr:row>0</xdr:row>
      <xdr:rowOff>750990</xdr:rowOff>
    </xdr:to>
    <xdr:pic>
      <xdr:nvPicPr>
        <xdr:cNvPr id="25" name="Picture 24" descr="Horizon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30120" b="28916"/>
        <a:stretch>
          <a:fillRect/>
        </a:stretch>
      </xdr:blipFill>
      <xdr:spPr>
        <a:xfrm>
          <a:off x="4292599" y="39791"/>
          <a:ext cx="2454342" cy="711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1039586</xdr:colOff>
      <xdr:row>36</xdr:row>
      <xdr:rowOff>62288</xdr:rowOff>
    </xdr:from>
    <xdr:to>
      <xdr:col>2</xdr:col>
      <xdr:colOff>1847306</xdr:colOff>
      <xdr:row>36</xdr:row>
      <xdr:rowOff>2081588</xdr:rowOff>
    </xdr:to>
    <xdr:pic>
      <xdr:nvPicPr>
        <xdr:cNvPr id="9" name="Picture 8" descr="3950110H1.t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31319" y="13947621"/>
          <a:ext cx="807720" cy="2019300"/>
        </a:xfrm>
        <a:prstGeom prst="rect">
          <a:avLst/>
        </a:prstGeom>
      </xdr:spPr>
    </xdr:pic>
    <xdr:clientData/>
  </xdr:twoCellAnchor>
  <xdr:twoCellAnchor editAs="oneCell">
    <xdr:from>
      <xdr:col>2</xdr:col>
      <xdr:colOff>1028699</xdr:colOff>
      <xdr:row>37</xdr:row>
      <xdr:rowOff>48679</xdr:rowOff>
    </xdr:from>
    <xdr:to>
      <xdr:col>2</xdr:col>
      <xdr:colOff>1838324</xdr:colOff>
      <xdr:row>37</xdr:row>
      <xdr:rowOff>2072742</xdr:rowOff>
    </xdr:to>
    <xdr:pic>
      <xdr:nvPicPr>
        <xdr:cNvPr id="11" name="Picture 10" descr="3950110H2.t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20432" y="16093012"/>
          <a:ext cx="809625" cy="2024063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38</xdr:row>
      <xdr:rowOff>86779</xdr:rowOff>
    </xdr:from>
    <xdr:to>
      <xdr:col>2</xdr:col>
      <xdr:colOff>1826895</xdr:colOff>
      <xdr:row>38</xdr:row>
      <xdr:rowOff>2106080</xdr:rowOff>
    </xdr:to>
    <xdr:pic>
      <xdr:nvPicPr>
        <xdr:cNvPr id="12" name="Picture 11" descr="3950110H3.t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10908" y="18290112"/>
          <a:ext cx="807720" cy="2019301"/>
        </a:xfrm>
        <a:prstGeom prst="rect">
          <a:avLst/>
        </a:prstGeom>
      </xdr:spPr>
    </xdr:pic>
    <xdr:clientData/>
  </xdr:twoCellAnchor>
  <xdr:twoCellAnchor editAs="oneCell">
    <xdr:from>
      <xdr:col>2</xdr:col>
      <xdr:colOff>1005840</xdr:colOff>
      <xdr:row>39</xdr:row>
      <xdr:rowOff>82974</xdr:rowOff>
    </xdr:from>
    <xdr:to>
      <xdr:col>2</xdr:col>
      <xdr:colOff>1809890</xdr:colOff>
      <xdr:row>39</xdr:row>
      <xdr:rowOff>2098604</xdr:rowOff>
    </xdr:to>
    <xdr:pic>
      <xdr:nvPicPr>
        <xdr:cNvPr id="7" name="Picture 6" descr="3950110J1.t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597573" y="20445307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1018680</xdr:colOff>
      <xdr:row>40</xdr:row>
      <xdr:rowOff>89040</xdr:rowOff>
    </xdr:from>
    <xdr:to>
      <xdr:col>2</xdr:col>
      <xdr:colOff>1822730</xdr:colOff>
      <xdr:row>40</xdr:row>
      <xdr:rowOff>2104670</xdr:rowOff>
    </xdr:to>
    <xdr:pic>
      <xdr:nvPicPr>
        <xdr:cNvPr id="8" name="Picture 7" descr="3950110J2.t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18880" y="23208120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1038293</xdr:colOff>
      <xdr:row>41</xdr:row>
      <xdr:rowOff>95106</xdr:rowOff>
    </xdr:from>
    <xdr:to>
      <xdr:col>2</xdr:col>
      <xdr:colOff>1842343</xdr:colOff>
      <xdr:row>41</xdr:row>
      <xdr:rowOff>2110736</xdr:rowOff>
    </xdr:to>
    <xdr:pic>
      <xdr:nvPicPr>
        <xdr:cNvPr id="10" name="Picture 9" descr="3950110J3.t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30026" y="24775439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355173</xdr:colOff>
      <xdr:row>42</xdr:row>
      <xdr:rowOff>639654</xdr:rowOff>
    </xdr:from>
    <xdr:to>
      <xdr:col>2</xdr:col>
      <xdr:colOff>2637018</xdr:colOff>
      <xdr:row>42</xdr:row>
      <xdr:rowOff>1549899</xdr:rowOff>
    </xdr:to>
    <xdr:pic>
      <xdr:nvPicPr>
        <xdr:cNvPr id="13" name="Picture 12" descr="3950120H1.t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46906" y="27478987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352773</xdr:colOff>
      <xdr:row>43</xdr:row>
      <xdr:rowOff>620320</xdr:rowOff>
    </xdr:from>
    <xdr:to>
      <xdr:col>2</xdr:col>
      <xdr:colOff>2634618</xdr:colOff>
      <xdr:row>43</xdr:row>
      <xdr:rowOff>1530565</xdr:rowOff>
    </xdr:to>
    <xdr:pic>
      <xdr:nvPicPr>
        <xdr:cNvPr id="14" name="Picture 13" descr="3950120H2.t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44506" y="29618653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429960</xdr:colOff>
      <xdr:row>44</xdr:row>
      <xdr:rowOff>607760</xdr:rowOff>
    </xdr:from>
    <xdr:to>
      <xdr:col>2</xdr:col>
      <xdr:colOff>2711805</xdr:colOff>
      <xdr:row>44</xdr:row>
      <xdr:rowOff>1518005</xdr:rowOff>
    </xdr:to>
    <xdr:pic>
      <xdr:nvPicPr>
        <xdr:cNvPr id="15" name="Picture 14" descr="3950120H3.t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21693" y="31765093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320880</xdr:colOff>
      <xdr:row>45</xdr:row>
      <xdr:rowOff>598586</xdr:rowOff>
    </xdr:from>
    <xdr:to>
      <xdr:col>2</xdr:col>
      <xdr:colOff>2602725</xdr:colOff>
      <xdr:row>45</xdr:row>
      <xdr:rowOff>1508831</xdr:rowOff>
    </xdr:to>
    <xdr:pic>
      <xdr:nvPicPr>
        <xdr:cNvPr id="16" name="Picture 15" descr="3950120J1.t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12613" y="33914919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291386</xdr:colOff>
      <xdr:row>46</xdr:row>
      <xdr:rowOff>591106</xdr:rowOff>
    </xdr:from>
    <xdr:to>
      <xdr:col>2</xdr:col>
      <xdr:colOff>2573231</xdr:colOff>
      <xdr:row>46</xdr:row>
      <xdr:rowOff>1501351</xdr:rowOff>
    </xdr:to>
    <xdr:pic>
      <xdr:nvPicPr>
        <xdr:cNvPr id="17" name="Picture 16" descr="3950120J2.t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83119" y="36066439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336400</xdr:colOff>
      <xdr:row>47</xdr:row>
      <xdr:rowOff>617493</xdr:rowOff>
    </xdr:from>
    <xdr:to>
      <xdr:col>2</xdr:col>
      <xdr:colOff>2618245</xdr:colOff>
      <xdr:row>47</xdr:row>
      <xdr:rowOff>1527738</xdr:rowOff>
    </xdr:to>
    <xdr:pic>
      <xdr:nvPicPr>
        <xdr:cNvPr id="18" name="Picture 17" descr="3950120J3.t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28133" y="38251826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353474</xdr:colOff>
      <xdr:row>48</xdr:row>
      <xdr:rowOff>665046</xdr:rowOff>
    </xdr:from>
    <xdr:to>
      <xdr:col>2</xdr:col>
      <xdr:colOff>2639474</xdr:colOff>
      <xdr:row>48</xdr:row>
      <xdr:rowOff>1579446</xdr:rowOff>
    </xdr:to>
    <xdr:pic>
      <xdr:nvPicPr>
        <xdr:cNvPr id="19" name="Picture 18" descr="3950130H1.t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45207" y="40458379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320594</xdr:colOff>
      <xdr:row>49</xdr:row>
      <xdr:rowOff>596607</xdr:rowOff>
    </xdr:from>
    <xdr:to>
      <xdr:col>2</xdr:col>
      <xdr:colOff>2606594</xdr:colOff>
      <xdr:row>49</xdr:row>
      <xdr:rowOff>1511007</xdr:rowOff>
    </xdr:to>
    <xdr:pic>
      <xdr:nvPicPr>
        <xdr:cNvPr id="20" name="Picture 19" descr="3950130H2.t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12327" y="4254894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337666</xdr:colOff>
      <xdr:row>50</xdr:row>
      <xdr:rowOff>710200</xdr:rowOff>
    </xdr:from>
    <xdr:to>
      <xdr:col>2</xdr:col>
      <xdr:colOff>2623666</xdr:colOff>
      <xdr:row>50</xdr:row>
      <xdr:rowOff>1624600</xdr:rowOff>
    </xdr:to>
    <xdr:pic>
      <xdr:nvPicPr>
        <xdr:cNvPr id="21" name="Picture 20" descr="3950130H3.t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29399" y="44821533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378446</xdr:colOff>
      <xdr:row>51</xdr:row>
      <xdr:rowOff>627367</xdr:rowOff>
    </xdr:from>
    <xdr:to>
      <xdr:col>2</xdr:col>
      <xdr:colOff>2664446</xdr:colOff>
      <xdr:row>51</xdr:row>
      <xdr:rowOff>1541767</xdr:rowOff>
    </xdr:to>
    <xdr:pic>
      <xdr:nvPicPr>
        <xdr:cNvPr id="22" name="Picture 21" descr="3950130J1.t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70179" y="4689770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397213</xdr:colOff>
      <xdr:row>52</xdr:row>
      <xdr:rowOff>577554</xdr:rowOff>
    </xdr:from>
    <xdr:to>
      <xdr:col>2</xdr:col>
      <xdr:colOff>2683213</xdr:colOff>
      <xdr:row>52</xdr:row>
      <xdr:rowOff>1491954</xdr:rowOff>
    </xdr:to>
    <xdr:pic>
      <xdr:nvPicPr>
        <xdr:cNvPr id="23" name="Picture 22" descr="3950130J2.t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88946" y="49006887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309300</xdr:colOff>
      <xdr:row>53</xdr:row>
      <xdr:rowOff>691993</xdr:rowOff>
    </xdr:from>
    <xdr:to>
      <xdr:col>2</xdr:col>
      <xdr:colOff>2595300</xdr:colOff>
      <xdr:row>53</xdr:row>
      <xdr:rowOff>1606393</xdr:rowOff>
    </xdr:to>
    <xdr:pic>
      <xdr:nvPicPr>
        <xdr:cNvPr id="24" name="Picture 23" descr="3950130J3.t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901033" y="51280326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1100668</xdr:colOff>
      <xdr:row>54</xdr:row>
      <xdr:rowOff>186268</xdr:rowOff>
    </xdr:from>
    <xdr:to>
      <xdr:col>2</xdr:col>
      <xdr:colOff>1811868</xdr:colOff>
      <xdr:row>54</xdr:row>
      <xdr:rowOff>1964268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2401" y="55092601"/>
          <a:ext cx="711200" cy="177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1039586</xdr:colOff>
      <xdr:row>55</xdr:row>
      <xdr:rowOff>62288</xdr:rowOff>
    </xdr:from>
    <xdr:to>
      <xdr:col>2</xdr:col>
      <xdr:colOff>1847306</xdr:colOff>
      <xdr:row>55</xdr:row>
      <xdr:rowOff>2081588</xdr:rowOff>
    </xdr:to>
    <xdr:pic>
      <xdr:nvPicPr>
        <xdr:cNvPr id="26" name="Picture 25" descr="3950110H1.t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27086" y="14527588"/>
          <a:ext cx="807720" cy="2019300"/>
        </a:xfrm>
        <a:prstGeom prst="rect">
          <a:avLst/>
        </a:prstGeom>
      </xdr:spPr>
    </xdr:pic>
    <xdr:clientData/>
  </xdr:twoCellAnchor>
  <xdr:twoCellAnchor editAs="oneCell">
    <xdr:from>
      <xdr:col>2</xdr:col>
      <xdr:colOff>1028699</xdr:colOff>
      <xdr:row>56</xdr:row>
      <xdr:rowOff>48679</xdr:rowOff>
    </xdr:from>
    <xdr:to>
      <xdr:col>2</xdr:col>
      <xdr:colOff>1838324</xdr:colOff>
      <xdr:row>56</xdr:row>
      <xdr:rowOff>2072742</xdr:rowOff>
    </xdr:to>
    <xdr:pic>
      <xdr:nvPicPr>
        <xdr:cNvPr id="27" name="Picture 26" descr="3950110H2.t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16199" y="16672979"/>
          <a:ext cx="809625" cy="2024063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57</xdr:row>
      <xdr:rowOff>86779</xdr:rowOff>
    </xdr:from>
    <xdr:to>
      <xdr:col>2</xdr:col>
      <xdr:colOff>1826895</xdr:colOff>
      <xdr:row>57</xdr:row>
      <xdr:rowOff>2106080</xdr:rowOff>
    </xdr:to>
    <xdr:pic>
      <xdr:nvPicPr>
        <xdr:cNvPr id="28" name="Picture 27" descr="3950110H3.t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06675" y="18870079"/>
          <a:ext cx="807720" cy="2019301"/>
        </a:xfrm>
        <a:prstGeom prst="rect">
          <a:avLst/>
        </a:prstGeom>
      </xdr:spPr>
    </xdr:pic>
    <xdr:clientData/>
  </xdr:twoCellAnchor>
  <xdr:twoCellAnchor editAs="oneCell">
    <xdr:from>
      <xdr:col>2</xdr:col>
      <xdr:colOff>1005840</xdr:colOff>
      <xdr:row>58</xdr:row>
      <xdr:rowOff>82974</xdr:rowOff>
    </xdr:from>
    <xdr:to>
      <xdr:col>2</xdr:col>
      <xdr:colOff>1809890</xdr:colOff>
      <xdr:row>58</xdr:row>
      <xdr:rowOff>2098604</xdr:rowOff>
    </xdr:to>
    <xdr:pic>
      <xdr:nvPicPr>
        <xdr:cNvPr id="29" name="Picture 28" descr="3950110J1.t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593340" y="21025274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1018680</xdr:colOff>
      <xdr:row>59</xdr:row>
      <xdr:rowOff>89040</xdr:rowOff>
    </xdr:from>
    <xdr:to>
      <xdr:col>2</xdr:col>
      <xdr:colOff>1822730</xdr:colOff>
      <xdr:row>59</xdr:row>
      <xdr:rowOff>2104670</xdr:rowOff>
    </xdr:to>
    <xdr:pic>
      <xdr:nvPicPr>
        <xdr:cNvPr id="30" name="Picture 29" descr="3950110J2.t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06180" y="23190340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1038293</xdr:colOff>
      <xdr:row>60</xdr:row>
      <xdr:rowOff>95106</xdr:rowOff>
    </xdr:from>
    <xdr:to>
      <xdr:col>2</xdr:col>
      <xdr:colOff>1842343</xdr:colOff>
      <xdr:row>60</xdr:row>
      <xdr:rowOff>2110736</xdr:rowOff>
    </xdr:to>
    <xdr:pic>
      <xdr:nvPicPr>
        <xdr:cNvPr id="31" name="Picture 30" descr="3950110J3.t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25793" y="25355406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355173</xdr:colOff>
      <xdr:row>61</xdr:row>
      <xdr:rowOff>639654</xdr:rowOff>
    </xdr:from>
    <xdr:to>
      <xdr:col>2</xdr:col>
      <xdr:colOff>2637018</xdr:colOff>
      <xdr:row>61</xdr:row>
      <xdr:rowOff>1549899</xdr:rowOff>
    </xdr:to>
    <xdr:pic>
      <xdr:nvPicPr>
        <xdr:cNvPr id="32" name="Picture 31" descr="3950120H1.t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42673" y="28058954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352773</xdr:colOff>
      <xdr:row>62</xdr:row>
      <xdr:rowOff>620320</xdr:rowOff>
    </xdr:from>
    <xdr:to>
      <xdr:col>2</xdr:col>
      <xdr:colOff>2634618</xdr:colOff>
      <xdr:row>62</xdr:row>
      <xdr:rowOff>1530565</xdr:rowOff>
    </xdr:to>
    <xdr:pic>
      <xdr:nvPicPr>
        <xdr:cNvPr id="33" name="Picture 32" descr="3950120H2.t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40273" y="30198620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429960</xdr:colOff>
      <xdr:row>63</xdr:row>
      <xdr:rowOff>607760</xdr:rowOff>
    </xdr:from>
    <xdr:to>
      <xdr:col>2</xdr:col>
      <xdr:colOff>2711805</xdr:colOff>
      <xdr:row>63</xdr:row>
      <xdr:rowOff>1518005</xdr:rowOff>
    </xdr:to>
    <xdr:pic>
      <xdr:nvPicPr>
        <xdr:cNvPr id="34" name="Picture 33" descr="3950120H3.t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7460" y="32345060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320880</xdr:colOff>
      <xdr:row>64</xdr:row>
      <xdr:rowOff>598586</xdr:rowOff>
    </xdr:from>
    <xdr:to>
      <xdr:col>2</xdr:col>
      <xdr:colOff>2602725</xdr:colOff>
      <xdr:row>64</xdr:row>
      <xdr:rowOff>1508831</xdr:rowOff>
    </xdr:to>
    <xdr:pic>
      <xdr:nvPicPr>
        <xdr:cNvPr id="35" name="Picture 34" descr="3950120J1.t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08380" y="34494886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291386</xdr:colOff>
      <xdr:row>65</xdr:row>
      <xdr:rowOff>591106</xdr:rowOff>
    </xdr:from>
    <xdr:to>
      <xdr:col>2</xdr:col>
      <xdr:colOff>2573231</xdr:colOff>
      <xdr:row>65</xdr:row>
      <xdr:rowOff>1501351</xdr:rowOff>
    </xdr:to>
    <xdr:pic>
      <xdr:nvPicPr>
        <xdr:cNvPr id="36" name="Picture 35" descr="3950120J2.t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78886" y="36646406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336400</xdr:colOff>
      <xdr:row>66</xdr:row>
      <xdr:rowOff>617493</xdr:rowOff>
    </xdr:from>
    <xdr:to>
      <xdr:col>2</xdr:col>
      <xdr:colOff>2618245</xdr:colOff>
      <xdr:row>66</xdr:row>
      <xdr:rowOff>1527738</xdr:rowOff>
    </xdr:to>
    <xdr:pic>
      <xdr:nvPicPr>
        <xdr:cNvPr id="37" name="Picture 36" descr="3950120J3.t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23900" y="38831793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353474</xdr:colOff>
      <xdr:row>67</xdr:row>
      <xdr:rowOff>665046</xdr:rowOff>
    </xdr:from>
    <xdr:to>
      <xdr:col>2</xdr:col>
      <xdr:colOff>2639474</xdr:colOff>
      <xdr:row>67</xdr:row>
      <xdr:rowOff>1579446</xdr:rowOff>
    </xdr:to>
    <xdr:pic>
      <xdr:nvPicPr>
        <xdr:cNvPr id="38" name="Picture 37" descr="3950130H1.t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40974" y="41038346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320594</xdr:colOff>
      <xdr:row>68</xdr:row>
      <xdr:rowOff>596607</xdr:rowOff>
    </xdr:from>
    <xdr:to>
      <xdr:col>2</xdr:col>
      <xdr:colOff>2606594</xdr:colOff>
      <xdr:row>68</xdr:row>
      <xdr:rowOff>1511007</xdr:rowOff>
    </xdr:to>
    <xdr:pic>
      <xdr:nvPicPr>
        <xdr:cNvPr id="39" name="Picture 38" descr="3950130H2.t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08094" y="43128907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337666</xdr:colOff>
      <xdr:row>69</xdr:row>
      <xdr:rowOff>710200</xdr:rowOff>
    </xdr:from>
    <xdr:to>
      <xdr:col>2</xdr:col>
      <xdr:colOff>2623666</xdr:colOff>
      <xdr:row>69</xdr:row>
      <xdr:rowOff>1624600</xdr:rowOff>
    </xdr:to>
    <xdr:pic>
      <xdr:nvPicPr>
        <xdr:cNvPr id="40" name="Picture 39" descr="3950130H3.t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25166" y="4540150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378446</xdr:colOff>
      <xdr:row>70</xdr:row>
      <xdr:rowOff>627367</xdr:rowOff>
    </xdr:from>
    <xdr:to>
      <xdr:col>2</xdr:col>
      <xdr:colOff>2664446</xdr:colOff>
      <xdr:row>70</xdr:row>
      <xdr:rowOff>1541767</xdr:rowOff>
    </xdr:to>
    <xdr:pic>
      <xdr:nvPicPr>
        <xdr:cNvPr id="41" name="Picture 40" descr="3950130J1.t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65946" y="47477667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397213</xdr:colOff>
      <xdr:row>71</xdr:row>
      <xdr:rowOff>577554</xdr:rowOff>
    </xdr:from>
    <xdr:to>
      <xdr:col>2</xdr:col>
      <xdr:colOff>2683213</xdr:colOff>
      <xdr:row>71</xdr:row>
      <xdr:rowOff>1491954</xdr:rowOff>
    </xdr:to>
    <xdr:pic>
      <xdr:nvPicPr>
        <xdr:cNvPr id="42" name="Picture 41" descr="3950130J2.t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84713" y="49586854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309300</xdr:colOff>
      <xdr:row>72</xdr:row>
      <xdr:rowOff>691993</xdr:rowOff>
    </xdr:from>
    <xdr:to>
      <xdr:col>2</xdr:col>
      <xdr:colOff>2595300</xdr:colOff>
      <xdr:row>72</xdr:row>
      <xdr:rowOff>1606393</xdr:rowOff>
    </xdr:to>
    <xdr:pic>
      <xdr:nvPicPr>
        <xdr:cNvPr id="43" name="Picture 42" descr="3950130J3.t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896800" y="51860293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1039586</xdr:colOff>
      <xdr:row>73</xdr:row>
      <xdr:rowOff>62288</xdr:rowOff>
    </xdr:from>
    <xdr:to>
      <xdr:col>2</xdr:col>
      <xdr:colOff>1847306</xdr:colOff>
      <xdr:row>73</xdr:row>
      <xdr:rowOff>2081588</xdr:rowOff>
    </xdr:to>
    <xdr:pic>
      <xdr:nvPicPr>
        <xdr:cNvPr id="62" name="Picture 61" descr="3950110H1.t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39786" y="14616488"/>
          <a:ext cx="807720" cy="2019300"/>
        </a:xfrm>
        <a:prstGeom prst="rect">
          <a:avLst/>
        </a:prstGeom>
      </xdr:spPr>
    </xdr:pic>
    <xdr:clientData/>
  </xdr:twoCellAnchor>
  <xdr:twoCellAnchor editAs="oneCell">
    <xdr:from>
      <xdr:col>2</xdr:col>
      <xdr:colOff>1028699</xdr:colOff>
      <xdr:row>74</xdr:row>
      <xdr:rowOff>48679</xdr:rowOff>
    </xdr:from>
    <xdr:to>
      <xdr:col>2</xdr:col>
      <xdr:colOff>1838324</xdr:colOff>
      <xdr:row>74</xdr:row>
      <xdr:rowOff>2072742</xdr:rowOff>
    </xdr:to>
    <xdr:pic>
      <xdr:nvPicPr>
        <xdr:cNvPr id="63" name="Picture 62" descr="3950110H2.t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28899" y="16766959"/>
          <a:ext cx="809625" cy="2024063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75</xdr:row>
      <xdr:rowOff>86779</xdr:rowOff>
    </xdr:from>
    <xdr:to>
      <xdr:col>2</xdr:col>
      <xdr:colOff>1826895</xdr:colOff>
      <xdr:row>75</xdr:row>
      <xdr:rowOff>2106080</xdr:rowOff>
    </xdr:to>
    <xdr:pic>
      <xdr:nvPicPr>
        <xdr:cNvPr id="64" name="Picture 63" descr="3950110H3.t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19375" y="18969139"/>
          <a:ext cx="807720" cy="2019301"/>
        </a:xfrm>
        <a:prstGeom prst="rect">
          <a:avLst/>
        </a:prstGeom>
      </xdr:spPr>
    </xdr:pic>
    <xdr:clientData/>
  </xdr:twoCellAnchor>
  <xdr:twoCellAnchor editAs="oneCell">
    <xdr:from>
      <xdr:col>2</xdr:col>
      <xdr:colOff>1005840</xdr:colOff>
      <xdr:row>76</xdr:row>
      <xdr:rowOff>82974</xdr:rowOff>
    </xdr:from>
    <xdr:to>
      <xdr:col>2</xdr:col>
      <xdr:colOff>1809890</xdr:colOff>
      <xdr:row>76</xdr:row>
      <xdr:rowOff>2098604</xdr:rowOff>
    </xdr:to>
    <xdr:pic>
      <xdr:nvPicPr>
        <xdr:cNvPr id="65" name="Picture 64" descr="3950110J1.t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06040" y="21129414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1018680</xdr:colOff>
      <xdr:row>77</xdr:row>
      <xdr:rowOff>89040</xdr:rowOff>
    </xdr:from>
    <xdr:to>
      <xdr:col>2</xdr:col>
      <xdr:colOff>1822730</xdr:colOff>
      <xdr:row>77</xdr:row>
      <xdr:rowOff>2104670</xdr:rowOff>
    </xdr:to>
    <xdr:pic>
      <xdr:nvPicPr>
        <xdr:cNvPr id="66" name="Picture 65" descr="3950110J2.t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18880" y="23299560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1038293</xdr:colOff>
      <xdr:row>78</xdr:row>
      <xdr:rowOff>95106</xdr:rowOff>
    </xdr:from>
    <xdr:to>
      <xdr:col>2</xdr:col>
      <xdr:colOff>1842343</xdr:colOff>
      <xdr:row>78</xdr:row>
      <xdr:rowOff>2110736</xdr:rowOff>
    </xdr:to>
    <xdr:pic>
      <xdr:nvPicPr>
        <xdr:cNvPr id="67" name="Picture 66" descr="3950110J3.t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38493" y="25469706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355173</xdr:colOff>
      <xdr:row>79</xdr:row>
      <xdr:rowOff>639654</xdr:rowOff>
    </xdr:from>
    <xdr:to>
      <xdr:col>2</xdr:col>
      <xdr:colOff>2637018</xdr:colOff>
      <xdr:row>79</xdr:row>
      <xdr:rowOff>1549899</xdr:rowOff>
    </xdr:to>
    <xdr:pic>
      <xdr:nvPicPr>
        <xdr:cNvPr id="68" name="Picture 67" descr="3950120H1.t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55373" y="28178334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352773</xdr:colOff>
      <xdr:row>80</xdr:row>
      <xdr:rowOff>620320</xdr:rowOff>
    </xdr:from>
    <xdr:to>
      <xdr:col>2</xdr:col>
      <xdr:colOff>2634618</xdr:colOff>
      <xdr:row>80</xdr:row>
      <xdr:rowOff>1530565</xdr:rowOff>
    </xdr:to>
    <xdr:pic>
      <xdr:nvPicPr>
        <xdr:cNvPr id="69" name="Picture 68" descr="3950120H2.t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52973" y="30323080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429960</xdr:colOff>
      <xdr:row>81</xdr:row>
      <xdr:rowOff>607760</xdr:rowOff>
    </xdr:from>
    <xdr:to>
      <xdr:col>2</xdr:col>
      <xdr:colOff>2711805</xdr:colOff>
      <xdr:row>81</xdr:row>
      <xdr:rowOff>1518005</xdr:rowOff>
    </xdr:to>
    <xdr:pic>
      <xdr:nvPicPr>
        <xdr:cNvPr id="70" name="Picture 69" descr="3950120H3.t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30160" y="32474600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320880</xdr:colOff>
      <xdr:row>82</xdr:row>
      <xdr:rowOff>598586</xdr:rowOff>
    </xdr:from>
    <xdr:to>
      <xdr:col>2</xdr:col>
      <xdr:colOff>2602725</xdr:colOff>
      <xdr:row>82</xdr:row>
      <xdr:rowOff>1508831</xdr:rowOff>
    </xdr:to>
    <xdr:pic>
      <xdr:nvPicPr>
        <xdr:cNvPr id="71" name="Picture 70" descr="3950120J1.t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21080" y="34629506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291386</xdr:colOff>
      <xdr:row>83</xdr:row>
      <xdr:rowOff>591106</xdr:rowOff>
    </xdr:from>
    <xdr:to>
      <xdr:col>2</xdr:col>
      <xdr:colOff>2573231</xdr:colOff>
      <xdr:row>83</xdr:row>
      <xdr:rowOff>1501351</xdr:rowOff>
    </xdr:to>
    <xdr:pic>
      <xdr:nvPicPr>
        <xdr:cNvPr id="72" name="Picture 71" descr="3950120J2.t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91586" y="36786106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336400</xdr:colOff>
      <xdr:row>84</xdr:row>
      <xdr:rowOff>617493</xdr:rowOff>
    </xdr:from>
    <xdr:to>
      <xdr:col>2</xdr:col>
      <xdr:colOff>2618245</xdr:colOff>
      <xdr:row>84</xdr:row>
      <xdr:rowOff>1527738</xdr:rowOff>
    </xdr:to>
    <xdr:pic>
      <xdr:nvPicPr>
        <xdr:cNvPr id="73" name="Picture 72" descr="3950120J3.t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36600" y="38976573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353474</xdr:colOff>
      <xdr:row>85</xdr:row>
      <xdr:rowOff>665046</xdr:rowOff>
    </xdr:from>
    <xdr:to>
      <xdr:col>2</xdr:col>
      <xdr:colOff>2639474</xdr:colOff>
      <xdr:row>85</xdr:row>
      <xdr:rowOff>1579446</xdr:rowOff>
    </xdr:to>
    <xdr:pic>
      <xdr:nvPicPr>
        <xdr:cNvPr id="74" name="Picture 73" descr="3950130H1.t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53674" y="41188206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320594</xdr:colOff>
      <xdr:row>86</xdr:row>
      <xdr:rowOff>596607</xdr:rowOff>
    </xdr:from>
    <xdr:to>
      <xdr:col>2</xdr:col>
      <xdr:colOff>2606594</xdr:colOff>
      <xdr:row>86</xdr:row>
      <xdr:rowOff>1511007</xdr:rowOff>
    </xdr:to>
    <xdr:pic>
      <xdr:nvPicPr>
        <xdr:cNvPr id="75" name="Picture 74" descr="3950130H2.t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20794" y="43283847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337666</xdr:colOff>
      <xdr:row>87</xdr:row>
      <xdr:rowOff>710200</xdr:rowOff>
    </xdr:from>
    <xdr:to>
      <xdr:col>2</xdr:col>
      <xdr:colOff>2623666</xdr:colOff>
      <xdr:row>87</xdr:row>
      <xdr:rowOff>1624600</xdr:rowOff>
    </xdr:to>
    <xdr:pic>
      <xdr:nvPicPr>
        <xdr:cNvPr id="76" name="Picture 75" descr="3950130H3.t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37866" y="4556152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378446</xdr:colOff>
      <xdr:row>88</xdr:row>
      <xdr:rowOff>627367</xdr:rowOff>
    </xdr:from>
    <xdr:to>
      <xdr:col>2</xdr:col>
      <xdr:colOff>2664446</xdr:colOff>
      <xdr:row>88</xdr:row>
      <xdr:rowOff>1541767</xdr:rowOff>
    </xdr:to>
    <xdr:pic>
      <xdr:nvPicPr>
        <xdr:cNvPr id="77" name="Picture 76" descr="3950130J1.t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78646" y="47642767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397213</xdr:colOff>
      <xdr:row>89</xdr:row>
      <xdr:rowOff>577554</xdr:rowOff>
    </xdr:from>
    <xdr:to>
      <xdr:col>2</xdr:col>
      <xdr:colOff>2683213</xdr:colOff>
      <xdr:row>89</xdr:row>
      <xdr:rowOff>1491954</xdr:rowOff>
    </xdr:to>
    <xdr:pic>
      <xdr:nvPicPr>
        <xdr:cNvPr id="78" name="Picture 77" descr="3950130J2.t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97413" y="49757034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309300</xdr:colOff>
      <xdr:row>90</xdr:row>
      <xdr:rowOff>691993</xdr:rowOff>
    </xdr:from>
    <xdr:to>
      <xdr:col>2</xdr:col>
      <xdr:colOff>2595300</xdr:colOff>
      <xdr:row>90</xdr:row>
      <xdr:rowOff>1606393</xdr:rowOff>
    </xdr:to>
    <xdr:pic>
      <xdr:nvPicPr>
        <xdr:cNvPr id="79" name="Picture 78" descr="3950130J3.t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909500" y="52035553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1039586</xdr:colOff>
      <xdr:row>91</xdr:row>
      <xdr:rowOff>62288</xdr:rowOff>
    </xdr:from>
    <xdr:to>
      <xdr:col>2</xdr:col>
      <xdr:colOff>1847306</xdr:colOff>
      <xdr:row>91</xdr:row>
      <xdr:rowOff>2081588</xdr:rowOff>
    </xdr:to>
    <xdr:pic>
      <xdr:nvPicPr>
        <xdr:cNvPr id="80" name="Picture 79" descr="3950110H1.t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39786" y="55734008"/>
          <a:ext cx="807720" cy="2019300"/>
        </a:xfrm>
        <a:prstGeom prst="rect">
          <a:avLst/>
        </a:prstGeom>
      </xdr:spPr>
    </xdr:pic>
    <xdr:clientData/>
  </xdr:twoCellAnchor>
  <xdr:twoCellAnchor editAs="oneCell">
    <xdr:from>
      <xdr:col>2</xdr:col>
      <xdr:colOff>1028699</xdr:colOff>
      <xdr:row>92</xdr:row>
      <xdr:rowOff>48679</xdr:rowOff>
    </xdr:from>
    <xdr:to>
      <xdr:col>2</xdr:col>
      <xdr:colOff>1838324</xdr:colOff>
      <xdr:row>92</xdr:row>
      <xdr:rowOff>2072742</xdr:rowOff>
    </xdr:to>
    <xdr:pic>
      <xdr:nvPicPr>
        <xdr:cNvPr id="81" name="Picture 80" descr="3950110H2.t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28899" y="57884479"/>
          <a:ext cx="809625" cy="2024063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93</xdr:row>
      <xdr:rowOff>86779</xdr:rowOff>
    </xdr:from>
    <xdr:to>
      <xdr:col>2</xdr:col>
      <xdr:colOff>1826895</xdr:colOff>
      <xdr:row>93</xdr:row>
      <xdr:rowOff>2106080</xdr:rowOff>
    </xdr:to>
    <xdr:pic>
      <xdr:nvPicPr>
        <xdr:cNvPr id="82" name="Picture 81" descr="3950110H3.t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19375" y="60086659"/>
          <a:ext cx="807720" cy="2019301"/>
        </a:xfrm>
        <a:prstGeom prst="rect">
          <a:avLst/>
        </a:prstGeom>
      </xdr:spPr>
    </xdr:pic>
    <xdr:clientData/>
  </xdr:twoCellAnchor>
  <xdr:twoCellAnchor editAs="oneCell">
    <xdr:from>
      <xdr:col>2</xdr:col>
      <xdr:colOff>1005840</xdr:colOff>
      <xdr:row>94</xdr:row>
      <xdr:rowOff>82974</xdr:rowOff>
    </xdr:from>
    <xdr:to>
      <xdr:col>2</xdr:col>
      <xdr:colOff>1809890</xdr:colOff>
      <xdr:row>94</xdr:row>
      <xdr:rowOff>2098604</xdr:rowOff>
    </xdr:to>
    <xdr:pic>
      <xdr:nvPicPr>
        <xdr:cNvPr id="83" name="Picture 82" descr="3950110J1.t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06040" y="62246934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1018680</xdr:colOff>
      <xdr:row>95</xdr:row>
      <xdr:rowOff>89040</xdr:rowOff>
    </xdr:from>
    <xdr:to>
      <xdr:col>2</xdr:col>
      <xdr:colOff>1822730</xdr:colOff>
      <xdr:row>95</xdr:row>
      <xdr:rowOff>2104670</xdr:rowOff>
    </xdr:to>
    <xdr:pic>
      <xdr:nvPicPr>
        <xdr:cNvPr id="84" name="Picture 83" descr="3950110J2.t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18880" y="64417080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1038293</xdr:colOff>
      <xdr:row>96</xdr:row>
      <xdr:rowOff>95106</xdr:rowOff>
    </xdr:from>
    <xdr:to>
      <xdr:col>2</xdr:col>
      <xdr:colOff>1842343</xdr:colOff>
      <xdr:row>96</xdr:row>
      <xdr:rowOff>2110736</xdr:rowOff>
    </xdr:to>
    <xdr:pic>
      <xdr:nvPicPr>
        <xdr:cNvPr id="85" name="Picture 84" descr="3950110J3.t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638493" y="66587226"/>
          <a:ext cx="804050" cy="2015630"/>
        </a:xfrm>
        <a:prstGeom prst="rect">
          <a:avLst/>
        </a:prstGeom>
      </xdr:spPr>
    </xdr:pic>
    <xdr:clientData/>
  </xdr:twoCellAnchor>
  <xdr:twoCellAnchor editAs="oneCell">
    <xdr:from>
      <xdr:col>2</xdr:col>
      <xdr:colOff>355173</xdr:colOff>
      <xdr:row>97</xdr:row>
      <xdr:rowOff>639654</xdr:rowOff>
    </xdr:from>
    <xdr:to>
      <xdr:col>2</xdr:col>
      <xdr:colOff>2637018</xdr:colOff>
      <xdr:row>97</xdr:row>
      <xdr:rowOff>1549899</xdr:rowOff>
    </xdr:to>
    <xdr:pic>
      <xdr:nvPicPr>
        <xdr:cNvPr id="86" name="Picture 85" descr="3950120H1.t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955373" y="69295854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352773</xdr:colOff>
      <xdr:row>98</xdr:row>
      <xdr:rowOff>620320</xdr:rowOff>
    </xdr:from>
    <xdr:to>
      <xdr:col>2</xdr:col>
      <xdr:colOff>2634618</xdr:colOff>
      <xdr:row>98</xdr:row>
      <xdr:rowOff>1530565</xdr:rowOff>
    </xdr:to>
    <xdr:pic>
      <xdr:nvPicPr>
        <xdr:cNvPr id="87" name="Picture 86" descr="3950120H2.t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952973" y="71440600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429960</xdr:colOff>
      <xdr:row>99</xdr:row>
      <xdr:rowOff>607760</xdr:rowOff>
    </xdr:from>
    <xdr:to>
      <xdr:col>2</xdr:col>
      <xdr:colOff>2711805</xdr:colOff>
      <xdr:row>99</xdr:row>
      <xdr:rowOff>1518005</xdr:rowOff>
    </xdr:to>
    <xdr:pic>
      <xdr:nvPicPr>
        <xdr:cNvPr id="88" name="Picture 87" descr="3950120H3.t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30160" y="73592120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320880</xdr:colOff>
      <xdr:row>100</xdr:row>
      <xdr:rowOff>598586</xdr:rowOff>
    </xdr:from>
    <xdr:to>
      <xdr:col>2</xdr:col>
      <xdr:colOff>2602725</xdr:colOff>
      <xdr:row>100</xdr:row>
      <xdr:rowOff>1508831</xdr:rowOff>
    </xdr:to>
    <xdr:pic>
      <xdr:nvPicPr>
        <xdr:cNvPr id="89" name="Picture 88" descr="3950120J1.t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21080" y="75747026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291386</xdr:colOff>
      <xdr:row>101</xdr:row>
      <xdr:rowOff>591106</xdr:rowOff>
    </xdr:from>
    <xdr:to>
      <xdr:col>2</xdr:col>
      <xdr:colOff>2573231</xdr:colOff>
      <xdr:row>101</xdr:row>
      <xdr:rowOff>1501351</xdr:rowOff>
    </xdr:to>
    <xdr:pic>
      <xdr:nvPicPr>
        <xdr:cNvPr id="90" name="Picture 89" descr="3950120J2.t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91586" y="77903626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336400</xdr:colOff>
      <xdr:row>102</xdr:row>
      <xdr:rowOff>617493</xdr:rowOff>
    </xdr:from>
    <xdr:to>
      <xdr:col>2</xdr:col>
      <xdr:colOff>2618245</xdr:colOff>
      <xdr:row>102</xdr:row>
      <xdr:rowOff>1527738</xdr:rowOff>
    </xdr:to>
    <xdr:pic>
      <xdr:nvPicPr>
        <xdr:cNvPr id="91" name="Picture 90" descr="3950120J3.t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36600" y="80094093"/>
          <a:ext cx="2281845" cy="910245"/>
        </a:xfrm>
        <a:prstGeom prst="rect">
          <a:avLst/>
        </a:prstGeom>
      </xdr:spPr>
    </xdr:pic>
    <xdr:clientData/>
  </xdr:twoCellAnchor>
  <xdr:twoCellAnchor editAs="oneCell">
    <xdr:from>
      <xdr:col>2</xdr:col>
      <xdr:colOff>353474</xdr:colOff>
      <xdr:row>103</xdr:row>
      <xdr:rowOff>665046</xdr:rowOff>
    </xdr:from>
    <xdr:to>
      <xdr:col>2</xdr:col>
      <xdr:colOff>2639474</xdr:colOff>
      <xdr:row>103</xdr:row>
      <xdr:rowOff>1579446</xdr:rowOff>
    </xdr:to>
    <xdr:pic>
      <xdr:nvPicPr>
        <xdr:cNvPr id="92" name="Picture 91" descr="3950130H1.t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953674" y="82305726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320594</xdr:colOff>
      <xdr:row>104</xdr:row>
      <xdr:rowOff>596607</xdr:rowOff>
    </xdr:from>
    <xdr:to>
      <xdr:col>2</xdr:col>
      <xdr:colOff>2606594</xdr:colOff>
      <xdr:row>104</xdr:row>
      <xdr:rowOff>1511007</xdr:rowOff>
    </xdr:to>
    <xdr:pic>
      <xdr:nvPicPr>
        <xdr:cNvPr id="93" name="Picture 92" descr="3950130H2.t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920794" y="84401367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337666</xdr:colOff>
      <xdr:row>105</xdr:row>
      <xdr:rowOff>710200</xdr:rowOff>
    </xdr:from>
    <xdr:to>
      <xdr:col>2</xdr:col>
      <xdr:colOff>2623666</xdr:colOff>
      <xdr:row>105</xdr:row>
      <xdr:rowOff>1624600</xdr:rowOff>
    </xdr:to>
    <xdr:pic>
      <xdr:nvPicPr>
        <xdr:cNvPr id="94" name="Picture 93" descr="3950130H3.t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37866" y="86679040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378446</xdr:colOff>
      <xdr:row>106</xdr:row>
      <xdr:rowOff>627367</xdr:rowOff>
    </xdr:from>
    <xdr:to>
      <xdr:col>2</xdr:col>
      <xdr:colOff>2664446</xdr:colOff>
      <xdr:row>106</xdr:row>
      <xdr:rowOff>1541767</xdr:rowOff>
    </xdr:to>
    <xdr:pic>
      <xdr:nvPicPr>
        <xdr:cNvPr id="95" name="Picture 94" descr="3950130J1.t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978646" y="88760287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397213</xdr:colOff>
      <xdr:row>107</xdr:row>
      <xdr:rowOff>577554</xdr:rowOff>
    </xdr:from>
    <xdr:to>
      <xdr:col>2</xdr:col>
      <xdr:colOff>2683213</xdr:colOff>
      <xdr:row>107</xdr:row>
      <xdr:rowOff>1491954</xdr:rowOff>
    </xdr:to>
    <xdr:pic>
      <xdr:nvPicPr>
        <xdr:cNvPr id="96" name="Picture 95" descr="3950130J2.t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97413" y="90874554"/>
          <a:ext cx="2286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309300</xdr:colOff>
      <xdr:row>108</xdr:row>
      <xdr:rowOff>691993</xdr:rowOff>
    </xdr:from>
    <xdr:to>
      <xdr:col>2</xdr:col>
      <xdr:colOff>2595300</xdr:colOff>
      <xdr:row>108</xdr:row>
      <xdr:rowOff>1606393</xdr:rowOff>
    </xdr:to>
    <xdr:pic>
      <xdr:nvPicPr>
        <xdr:cNvPr id="97" name="Picture 96" descr="3950130J3.t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909500" y="93153073"/>
          <a:ext cx="2286000" cy="914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76200</xdr:rowOff>
        </xdr:from>
        <xdr:to>
          <xdr:col>2</xdr:col>
          <xdr:colOff>2682240</xdr:colOff>
          <xdr:row>27</xdr:row>
          <xdr:rowOff>2217420</xdr:rowOff>
        </xdr:to>
        <xdr:pic>
          <xdr:nvPicPr>
            <xdr:cNvPr id="1110" name="Picture 25" descr="3950110H1.tif">
              <a:extLs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112"/>
                </a:ext>
              </a:extLst>
            </xdr:cNvPicPr>
          </xdr:nvPicPr>
          <xdr:blipFill>
            <a:blip xmlns:r="http://schemas.openxmlformats.org/officeDocument/2006/relationships" r:embed="rId22"/>
            <a:srcRect l="5441" t="3174" r="6462" b="4762"/>
            <a:stretch>
              <a:fillRect/>
            </a:stretch>
          </xdr:blipFill>
          <xdr:spPr bwMode="auto">
            <a:xfrm>
              <a:off x="1882140" y="7208520"/>
              <a:ext cx="239268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130"/>
  <sheetViews>
    <sheetView showGridLines="0" tabSelected="1" showRuler="0" zoomScale="80" zoomScaleNormal="80" zoomScalePageLayoutView="85" workbookViewId="0">
      <selection activeCell="C2" sqref="C2"/>
    </sheetView>
  </sheetViews>
  <sheetFormatPr defaultRowHeight="14.4" x14ac:dyDescent="0.3"/>
  <cols>
    <col min="1" max="1" width="0.77734375" style="1" customWidth="1"/>
    <col min="2" max="2" width="22.44140625" style="1" customWidth="1"/>
    <col min="3" max="3" width="42.33203125" style="2" customWidth="1"/>
    <col min="4" max="4" width="32.77734375" style="2" customWidth="1"/>
    <col min="5" max="5" width="11" style="1" customWidth="1"/>
    <col min="6" max="6" width="8.88671875" style="1" customWidth="1"/>
    <col min="7" max="7" width="8.88671875" style="1" hidden="1" customWidth="1"/>
    <col min="8" max="8" width="41.44140625" style="1" hidden="1" customWidth="1"/>
    <col min="9" max="9" width="8.88671875" style="1" hidden="1" customWidth="1"/>
    <col min="10" max="10" width="41.77734375" style="1" hidden="1" customWidth="1"/>
    <col min="11" max="11" width="8.88671875" style="1" hidden="1" customWidth="1"/>
    <col min="12" max="12" width="35.109375" style="1" hidden="1" customWidth="1"/>
    <col min="13" max="13" width="10.77734375" style="1" hidden="1" customWidth="1"/>
    <col min="14" max="14" width="8.88671875" style="1" hidden="1" customWidth="1"/>
    <col min="15" max="15" width="10.5546875" style="1" hidden="1" customWidth="1"/>
    <col min="16" max="16" width="8.88671875" style="1" hidden="1" customWidth="1"/>
    <col min="17" max="20" width="8.88671875" style="1" customWidth="1"/>
    <col min="21" max="16384" width="8.88671875" style="1"/>
  </cols>
  <sheetData>
    <row r="1" spans="2:15" ht="64.95" customHeight="1" x14ac:dyDescent="0.3">
      <c r="H1" s="1" t="str">
        <f>MID(H2,9,10)</f>
        <v/>
      </c>
    </row>
    <row r="2" spans="2:15" ht="22.95" customHeight="1" x14ac:dyDescent="0.3">
      <c r="B2" s="15" t="s">
        <v>15</v>
      </c>
      <c r="C2" s="34"/>
      <c r="H2" s="30" t="str">
        <f>J2&amp;K2&amp;L2&amp;M2&amp;N2</f>
        <v>3950</v>
      </c>
      <c r="J2" s="1" t="str">
        <f>LEFT(C7,4)</f>
        <v>3950</v>
      </c>
      <c r="K2" s="1" t="str">
        <f>MID(C8,2,1)</f>
        <v/>
      </c>
      <c r="L2" s="1" t="str">
        <f>MID(C9,2,1)</f>
        <v/>
      </c>
      <c r="M2" s="1" t="str">
        <f>MID(C10,2,2)</f>
        <v/>
      </c>
      <c r="N2" s="1" t="str">
        <f>MID(C11,2,1)</f>
        <v/>
      </c>
      <c r="O2" s="1" t="s">
        <v>56</v>
      </c>
    </row>
    <row r="3" spans="2:15" ht="22.95" customHeight="1" x14ac:dyDescent="0.4">
      <c r="B3" s="15" t="s">
        <v>14</v>
      </c>
      <c r="C3" s="34"/>
      <c r="H3" s="44" t="s">
        <v>40</v>
      </c>
      <c r="O3" s="1" t="s">
        <v>57</v>
      </c>
    </row>
    <row r="4" spans="2:15" ht="22.95" customHeight="1" x14ac:dyDescent="0.3">
      <c r="B4" s="15" t="s">
        <v>185</v>
      </c>
      <c r="C4" s="37"/>
      <c r="D4" s="38" t="s">
        <v>193</v>
      </c>
      <c r="O4" s="1" t="s">
        <v>58</v>
      </c>
    </row>
    <row r="5" spans="2:15" ht="30" customHeight="1" thickBot="1" x14ac:dyDescent="0.35">
      <c r="B5" s="62" t="s">
        <v>27</v>
      </c>
      <c r="C5" s="62"/>
      <c r="D5" s="62"/>
      <c r="H5" s="25" t="s">
        <v>86</v>
      </c>
      <c r="J5" s="45" t="s">
        <v>41</v>
      </c>
      <c r="O5" s="1" t="s">
        <v>111</v>
      </c>
    </row>
    <row r="6" spans="2:15" ht="19.95" customHeight="1" thickBot="1" x14ac:dyDescent="0.35">
      <c r="B6" s="3" t="s">
        <v>0</v>
      </c>
      <c r="C6" s="4" t="s">
        <v>1</v>
      </c>
      <c r="D6" s="5" t="s">
        <v>2</v>
      </c>
      <c r="H6" s="40" t="s">
        <v>87</v>
      </c>
      <c r="J6" s="45" t="s">
        <v>42</v>
      </c>
      <c r="O6" s="1" t="s">
        <v>112</v>
      </c>
    </row>
    <row r="7" spans="2:15" ht="19.05" customHeight="1" thickTop="1" x14ac:dyDescent="0.3">
      <c r="B7" s="6" t="s">
        <v>29</v>
      </c>
      <c r="C7" s="55" t="s">
        <v>86</v>
      </c>
      <c r="D7" s="41"/>
      <c r="L7" s="1" t="s">
        <v>89</v>
      </c>
      <c r="M7" s="2">
        <v>9518001</v>
      </c>
      <c r="O7" s="1" t="s">
        <v>113</v>
      </c>
    </row>
    <row r="8" spans="2:15" ht="27" customHeight="1" x14ac:dyDescent="0.3">
      <c r="B8" s="24" t="s">
        <v>39</v>
      </c>
      <c r="C8" s="56"/>
      <c r="D8" s="18" t="s">
        <v>16</v>
      </c>
      <c r="H8" s="46" t="s">
        <v>101</v>
      </c>
      <c r="L8" s="1" t="s">
        <v>90</v>
      </c>
      <c r="M8" s="2">
        <v>9518002</v>
      </c>
    </row>
    <row r="9" spans="2:15" ht="19.05" customHeight="1" x14ac:dyDescent="0.3">
      <c r="B9" s="7" t="s">
        <v>3</v>
      </c>
      <c r="C9" s="57"/>
      <c r="D9" s="18" t="s">
        <v>16</v>
      </c>
      <c r="H9" s="46" t="s">
        <v>102</v>
      </c>
      <c r="J9" s="47" t="s">
        <v>43</v>
      </c>
      <c r="L9" s="1" t="s">
        <v>91</v>
      </c>
      <c r="M9" s="2">
        <v>9518003</v>
      </c>
    </row>
    <row r="10" spans="2:15" ht="19.05" customHeight="1" x14ac:dyDescent="0.3">
      <c r="B10" s="7" t="s">
        <v>4</v>
      </c>
      <c r="C10" s="57"/>
      <c r="D10" s="18" t="s">
        <v>16</v>
      </c>
      <c r="J10" s="47" t="s">
        <v>47</v>
      </c>
      <c r="L10" s="1" t="s">
        <v>92</v>
      </c>
      <c r="M10" s="2">
        <v>9518004</v>
      </c>
    </row>
    <row r="11" spans="2:15" ht="19.05" customHeight="1" x14ac:dyDescent="0.3">
      <c r="B11" s="7" t="s">
        <v>32</v>
      </c>
      <c r="C11" s="57"/>
      <c r="D11" s="18" t="s">
        <v>16</v>
      </c>
      <c r="H11" s="47" t="s">
        <v>103</v>
      </c>
      <c r="J11" s="47" t="s">
        <v>48</v>
      </c>
      <c r="L11" s="1" t="s">
        <v>93</v>
      </c>
      <c r="M11" s="2">
        <v>9518005</v>
      </c>
    </row>
    <row r="12" spans="2:15" ht="19.05" customHeight="1" x14ac:dyDescent="0.3">
      <c r="B12" s="7" t="s">
        <v>22</v>
      </c>
      <c r="C12" s="57"/>
      <c r="D12" s="18" t="s">
        <v>16</v>
      </c>
      <c r="H12" s="47" t="s">
        <v>104</v>
      </c>
      <c r="J12" s="48" t="s">
        <v>44</v>
      </c>
      <c r="L12" s="1" t="s">
        <v>94</v>
      </c>
      <c r="M12" s="2">
        <v>9518006</v>
      </c>
    </row>
    <row r="13" spans="2:15" ht="19.05" customHeight="1" x14ac:dyDescent="0.3">
      <c r="B13" s="7" t="s">
        <v>23</v>
      </c>
      <c r="C13" s="57" t="s">
        <v>31</v>
      </c>
      <c r="D13" s="8" t="s">
        <v>24</v>
      </c>
      <c r="H13" s="47" t="s">
        <v>105</v>
      </c>
      <c r="J13" s="48" t="s">
        <v>45</v>
      </c>
      <c r="L13" s="1" t="s">
        <v>95</v>
      </c>
      <c r="M13" s="2">
        <v>9518007</v>
      </c>
    </row>
    <row r="14" spans="2:15" ht="19.05" customHeight="1" x14ac:dyDescent="0.3">
      <c r="B14" s="7" t="s">
        <v>5</v>
      </c>
      <c r="C14" s="57" t="s">
        <v>6</v>
      </c>
      <c r="D14" s="8" t="s">
        <v>25</v>
      </c>
      <c r="J14" s="48" t="s">
        <v>46</v>
      </c>
      <c r="L14" s="1" t="s">
        <v>96</v>
      </c>
      <c r="M14" s="2">
        <v>9518008</v>
      </c>
    </row>
    <row r="15" spans="2:15" ht="27" customHeight="1" x14ac:dyDescent="0.3">
      <c r="B15" s="7" t="s">
        <v>33</v>
      </c>
      <c r="C15" s="57"/>
      <c r="D15" s="53" t="s">
        <v>186</v>
      </c>
      <c r="H15" s="28" t="s">
        <v>110</v>
      </c>
      <c r="M15" s="2"/>
    </row>
    <row r="16" spans="2:15" ht="19.05" customHeight="1" x14ac:dyDescent="0.3">
      <c r="B16" s="7" t="s">
        <v>34</v>
      </c>
      <c r="C16" s="57" t="s">
        <v>189</v>
      </c>
      <c r="D16" s="54" t="s">
        <v>187</v>
      </c>
      <c r="H16" s="28" t="s">
        <v>106</v>
      </c>
      <c r="J16" s="28" t="s">
        <v>88</v>
      </c>
      <c r="L16" s="1" t="s">
        <v>97</v>
      </c>
      <c r="M16" s="2">
        <v>9519001</v>
      </c>
    </row>
    <row r="17" spans="2:13" ht="19.05" customHeight="1" x14ac:dyDescent="0.3">
      <c r="B17" s="7" t="s">
        <v>35</v>
      </c>
      <c r="C17" s="57" t="s">
        <v>190</v>
      </c>
      <c r="D17" s="54" t="s">
        <v>188</v>
      </c>
      <c r="H17" s="28"/>
      <c r="J17" s="28" t="s">
        <v>26</v>
      </c>
      <c r="L17" s="1" t="s">
        <v>98</v>
      </c>
      <c r="M17" s="2">
        <v>9519002</v>
      </c>
    </row>
    <row r="18" spans="2:13" ht="19.05" customHeight="1" x14ac:dyDescent="0.3">
      <c r="B18" s="7" t="s">
        <v>7</v>
      </c>
      <c r="C18" s="57"/>
      <c r="D18" s="54" t="s">
        <v>30</v>
      </c>
      <c r="H18" s="47" t="s">
        <v>107</v>
      </c>
      <c r="L18" s="1" t="s">
        <v>99</v>
      </c>
      <c r="M18" s="2">
        <v>9519003</v>
      </c>
    </row>
    <row r="19" spans="2:13" ht="19.05" customHeight="1" x14ac:dyDescent="0.3">
      <c r="B19" s="7" t="s">
        <v>8</v>
      </c>
      <c r="C19" s="57" t="s">
        <v>26</v>
      </c>
      <c r="D19" s="54" t="s">
        <v>17</v>
      </c>
      <c r="H19" s="28" t="s">
        <v>108</v>
      </c>
      <c r="J19" s="49" t="s">
        <v>49</v>
      </c>
      <c r="L19" s="1" t="s">
        <v>100</v>
      </c>
      <c r="M19" s="2">
        <v>9519004</v>
      </c>
    </row>
    <row r="20" spans="2:13" ht="19.05" customHeight="1" x14ac:dyDescent="0.3">
      <c r="B20" s="19" t="s">
        <v>9</v>
      </c>
      <c r="C20" s="58"/>
      <c r="D20" s="20" t="s">
        <v>21</v>
      </c>
      <c r="H20" s="47" t="s">
        <v>109</v>
      </c>
      <c r="J20" s="49" t="s">
        <v>50</v>
      </c>
      <c r="M20" s="2"/>
    </row>
    <row r="21" spans="2:13" ht="19.05" customHeight="1" thickBot="1" x14ac:dyDescent="0.35">
      <c r="B21" s="21" t="s">
        <v>36</v>
      </c>
      <c r="C21" s="59"/>
      <c r="D21" s="29" t="s">
        <v>16</v>
      </c>
    </row>
    <row r="22" spans="2:13" ht="0.45" customHeight="1" x14ac:dyDescent="0.3">
      <c r="B22" s="50"/>
      <c r="C22" s="51"/>
      <c r="D22" s="52"/>
    </row>
    <row r="23" spans="2:13" ht="0.45" customHeight="1" x14ac:dyDescent="0.3"/>
    <row r="24" spans="2:13" ht="25.05" customHeight="1" thickBot="1" x14ac:dyDescent="0.35">
      <c r="B24" s="62" t="s">
        <v>28</v>
      </c>
      <c r="C24" s="62"/>
      <c r="D24" s="62"/>
    </row>
    <row r="25" spans="2:13" ht="19.95" customHeight="1" thickBot="1" x14ac:dyDescent="0.35">
      <c r="B25" s="3" t="s">
        <v>0</v>
      </c>
      <c r="C25" s="4" t="s">
        <v>1</v>
      </c>
      <c r="D25" s="5" t="s">
        <v>2</v>
      </c>
      <c r="J25" s="1" t="str">
        <f>IF(J2="3950","")</f>
        <v/>
      </c>
    </row>
    <row r="26" spans="2:13" ht="34.950000000000003" customHeight="1" thickTop="1" thickBot="1" x14ac:dyDescent="0.35">
      <c r="B26" s="22" t="s">
        <v>10</v>
      </c>
      <c r="C26" s="36"/>
      <c r="D26" s="23" t="s">
        <v>18</v>
      </c>
    </row>
    <row r="27" spans="2:13" ht="4.05" customHeight="1" x14ac:dyDescent="0.3">
      <c r="B27" s="9"/>
      <c r="C27" s="10"/>
      <c r="D27" s="10"/>
    </row>
    <row r="28" spans="2:13" ht="179.4" customHeight="1" x14ac:dyDescent="0.3">
      <c r="B28" s="9"/>
      <c r="C28" s="10"/>
      <c r="D28" s="10"/>
      <c r="H28" s="49" t="str">
        <f>IF(H1="1",H2,IF(H1="2",H2,IF(H1="3",H2,"INCOMPLETE SELECTION")))</f>
        <v>INCOMPLETE SELECTION</v>
      </c>
    </row>
    <row r="29" spans="2:13" ht="18" customHeight="1" x14ac:dyDescent="0.3">
      <c r="B29" s="9"/>
      <c r="C29" s="11" t="s">
        <v>20</v>
      </c>
      <c r="D29" s="13" t="s">
        <v>184</v>
      </c>
      <c r="H29" s="49"/>
    </row>
    <row r="30" spans="2:13" ht="19.95" customHeight="1" x14ac:dyDescent="0.3">
      <c r="B30" s="16" t="s">
        <v>37</v>
      </c>
      <c r="C30" s="42" t="str">
        <f>H28</f>
        <v>INCOMPLETE SELECTION</v>
      </c>
      <c r="D30" s="35"/>
      <c r="H30" s="49"/>
      <c r="J30" s="60" t="s">
        <v>191</v>
      </c>
    </row>
    <row r="31" spans="2:13" ht="19.95" customHeight="1" x14ac:dyDescent="0.3">
      <c r="B31" s="17" t="s">
        <v>11</v>
      </c>
      <c r="C31" s="43" t="str">
        <f>IF(C26&gt;" ",J31,"Please specify panel thickness")</f>
        <v>Please specify panel thickness</v>
      </c>
      <c r="D31" s="35"/>
      <c r="H31" s="49"/>
      <c r="J31" s="43">
        <f>IF($C$26=$L$7,$M$7,IF($C$26=$L$8,$M$8,IF($C$26=$L$9,$M$9,IF($C$26=$L$10,$M$10,IF($C$26=$L$11,$M$11,IF($C$26=$L$12,$M$12,IF($C$26=$L$13,$M$13,IF($C$26=$L$14,$M$14,IF($C$26=$L$16,$M$16,IF($C$26=$L$17,$M$17,IF($C$26=$L$18,$M$18,IF($C$26=$L$19,$M$19,))))))))))))</f>
        <v>0</v>
      </c>
    </row>
    <row r="32" spans="2:13" ht="19.95" customHeight="1" x14ac:dyDescent="0.3">
      <c r="B32" s="16" t="s">
        <v>192</v>
      </c>
      <c r="C32" s="39"/>
      <c r="D32" s="35"/>
      <c r="H32" s="49"/>
    </row>
    <row r="33" spans="2:8" ht="49.95" customHeight="1" x14ac:dyDescent="0.3">
      <c r="B33" s="12" t="s">
        <v>19</v>
      </c>
      <c r="C33" s="61"/>
      <c r="D33" s="61"/>
      <c r="H33" s="49"/>
    </row>
    <row r="34" spans="2:8" ht="196.2" customHeight="1" x14ac:dyDescent="0.3">
      <c r="B34" s="9"/>
      <c r="C34" s="10"/>
      <c r="D34" s="10"/>
      <c r="H34" s="49"/>
    </row>
    <row r="35" spans="2:8" ht="30" customHeight="1" x14ac:dyDescent="0.3">
      <c r="B35" s="26" t="s">
        <v>12</v>
      </c>
      <c r="C35" s="26" t="s">
        <v>13</v>
      </c>
      <c r="D35" s="27"/>
      <c r="H35" s="49"/>
    </row>
    <row r="36" spans="2:8" ht="45" customHeight="1" x14ac:dyDescent="0.3">
      <c r="B36" s="31">
        <v>0</v>
      </c>
      <c r="C36" s="31"/>
      <c r="D36" s="32"/>
      <c r="H36" s="49"/>
    </row>
    <row r="37" spans="2:8" ht="169.95" customHeight="1" x14ac:dyDescent="0.3">
      <c r="B37" s="13" t="s">
        <v>38</v>
      </c>
      <c r="C37" s="10"/>
      <c r="D37" s="10" t="s">
        <v>52</v>
      </c>
      <c r="E37" s="13"/>
      <c r="H37" s="49"/>
    </row>
    <row r="38" spans="2:8" ht="169.95" customHeight="1" x14ac:dyDescent="0.3">
      <c r="B38" s="13" t="s">
        <v>51</v>
      </c>
      <c r="C38" s="10"/>
      <c r="D38" s="10" t="s">
        <v>54</v>
      </c>
      <c r="H38" s="49"/>
    </row>
    <row r="39" spans="2:8" ht="169.95" customHeight="1" x14ac:dyDescent="0.3">
      <c r="B39" s="13" t="s">
        <v>53</v>
      </c>
      <c r="C39" s="10"/>
      <c r="D39" s="10" t="s">
        <v>55</v>
      </c>
      <c r="H39" s="49"/>
    </row>
    <row r="40" spans="2:8" ht="169.95" customHeight="1" x14ac:dyDescent="0.3">
      <c r="B40" s="13" t="s">
        <v>56</v>
      </c>
      <c r="C40" s="10"/>
      <c r="D40" s="10" t="s">
        <v>59</v>
      </c>
      <c r="H40" s="49"/>
    </row>
    <row r="41" spans="2:8" ht="169.95" customHeight="1" x14ac:dyDescent="0.3">
      <c r="B41" s="13" t="s">
        <v>57</v>
      </c>
      <c r="C41" s="10"/>
      <c r="D41" s="10" t="s">
        <v>60</v>
      </c>
    </row>
    <row r="42" spans="2:8" ht="169.95" customHeight="1" x14ac:dyDescent="0.3">
      <c r="B42" s="13" t="s">
        <v>58</v>
      </c>
      <c r="C42" s="10"/>
      <c r="D42" s="10" t="s">
        <v>61</v>
      </c>
    </row>
    <row r="43" spans="2:8" ht="169.95" customHeight="1" x14ac:dyDescent="0.3">
      <c r="B43" s="13" t="s">
        <v>68</v>
      </c>
      <c r="C43" s="10"/>
      <c r="D43" s="10" t="s">
        <v>62</v>
      </c>
    </row>
    <row r="44" spans="2:8" ht="169.95" customHeight="1" x14ac:dyDescent="0.3">
      <c r="B44" s="13" t="s">
        <v>69</v>
      </c>
      <c r="C44" s="10"/>
      <c r="D44" s="10" t="s">
        <v>63</v>
      </c>
    </row>
    <row r="45" spans="2:8" ht="169.95" customHeight="1" x14ac:dyDescent="0.3">
      <c r="B45" s="13" t="s">
        <v>70</v>
      </c>
      <c r="C45" s="10"/>
      <c r="D45" s="10" t="s">
        <v>64</v>
      </c>
    </row>
    <row r="46" spans="2:8" ht="169.95" customHeight="1" x14ac:dyDescent="0.3">
      <c r="B46" s="13" t="s">
        <v>71</v>
      </c>
      <c r="C46" s="10"/>
      <c r="D46" s="10" t="s">
        <v>65</v>
      </c>
    </row>
    <row r="47" spans="2:8" ht="169.95" customHeight="1" x14ac:dyDescent="0.3">
      <c r="B47" s="13" t="s">
        <v>72</v>
      </c>
      <c r="C47" s="10"/>
      <c r="D47" s="10" t="s">
        <v>66</v>
      </c>
    </row>
    <row r="48" spans="2:8" ht="169.95" customHeight="1" x14ac:dyDescent="0.3">
      <c r="B48" s="13" t="s">
        <v>73</v>
      </c>
      <c r="C48" s="10"/>
      <c r="D48" s="10" t="s">
        <v>67</v>
      </c>
    </row>
    <row r="49" spans="2:4" ht="169.95" customHeight="1" x14ac:dyDescent="0.3">
      <c r="B49" s="13" t="s">
        <v>75</v>
      </c>
      <c r="C49" s="10"/>
      <c r="D49" s="10" t="s">
        <v>74</v>
      </c>
    </row>
    <row r="50" spans="2:4" ht="169.95" customHeight="1" x14ac:dyDescent="0.3">
      <c r="B50" s="13" t="s">
        <v>76</v>
      </c>
      <c r="C50" s="10"/>
      <c r="D50" s="10" t="s">
        <v>77</v>
      </c>
    </row>
    <row r="51" spans="2:4" ht="169.95" customHeight="1" x14ac:dyDescent="0.3">
      <c r="B51" s="13" t="s">
        <v>78</v>
      </c>
      <c r="C51" s="10"/>
      <c r="D51" s="10" t="s">
        <v>79</v>
      </c>
    </row>
    <row r="52" spans="2:4" ht="169.95" customHeight="1" x14ac:dyDescent="0.3">
      <c r="B52" s="13" t="s">
        <v>83</v>
      </c>
      <c r="C52" s="10"/>
      <c r="D52" s="10" t="s">
        <v>80</v>
      </c>
    </row>
    <row r="53" spans="2:4" ht="169.95" customHeight="1" x14ac:dyDescent="0.3">
      <c r="B53" s="13" t="s">
        <v>84</v>
      </c>
      <c r="C53" s="10"/>
      <c r="D53" s="10" t="s">
        <v>81</v>
      </c>
    </row>
    <row r="54" spans="2:4" ht="169.95" customHeight="1" x14ac:dyDescent="0.3">
      <c r="B54" s="13" t="s">
        <v>85</v>
      </c>
      <c r="C54" s="10"/>
      <c r="D54" s="10" t="s">
        <v>82</v>
      </c>
    </row>
    <row r="55" spans="2:4" ht="169.95" customHeight="1" x14ac:dyDescent="0.3">
      <c r="B55" s="14" t="s">
        <v>114</v>
      </c>
    </row>
    <row r="56" spans="2:4" ht="169.95" customHeight="1" x14ac:dyDescent="0.3">
      <c r="B56" s="13" t="s">
        <v>115</v>
      </c>
      <c r="C56" s="10"/>
      <c r="D56" s="10" t="s">
        <v>116</v>
      </c>
    </row>
    <row r="57" spans="2:4" ht="169.95" customHeight="1" x14ac:dyDescent="0.3">
      <c r="B57" s="13" t="s">
        <v>119</v>
      </c>
      <c r="C57" s="10"/>
      <c r="D57" s="10" t="s">
        <v>117</v>
      </c>
    </row>
    <row r="58" spans="2:4" ht="169.95" customHeight="1" x14ac:dyDescent="0.3">
      <c r="B58" s="13" t="s">
        <v>120</v>
      </c>
      <c r="C58" s="10"/>
      <c r="D58" s="10" t="s">
        <v>118</v>
      </c>
    </row>
    <row r="59" spans="2:4" ht="169.95" customHeight="1" x14ac:dyDescent="0.3">
      <c r="B59" s="13" t="s">
        <v>111</v>
      </c>
      <c r="C59" s="10"/>
      <c r="D59" s="10" t="s">
        <v>121</v>
      </c>
    </row>
    <row r="60" spans="2:4" ht="169.95" customHeight="1" x14ac:dyDescent="0.3">
      <c r="B60" s="13" t="s">
        <v>112</v>
      </c>
      <c r="C60" s="10"/>
      <c r="D60" s="10" t="s">
        <v>122</v>
      </c>
    </row>
    <row r="61" spans="2:4" ht="169.95" customHeight="1" x14ac:dyDescent="0.3">
      <c r="B61" s="13" t="s">
        <v>113</v>
      </c>
      <c r="C61" s="10"/>
      <c r="D61" s="10" t="s">
        <v>123</v>
      </c>
    </row>
    <row r="62" spans="2:4" ht="169.95" customHeight="1" x14ac:dyDescent="0.3">
      <c r="B62" s="13" t="s">
        <v>124</v>
      </c>
      <c r="C62" s="10"/>
      <c r="D62" s="10" t="s">
        <v>127</v>
      </c>
    </row>
    <row r="63" spans="2:4" ht="169.95" customHeight="1" x14ac:dyDescent="0.3">
      <c r="B63" s="13" t="s">
        <v>125</v>
      </c>
      <c r="C63" s="10"/>
      <c r="D63" s="10" t="s">
        <v>128</v>
      </c>
    </row>
    <row r="64" spans="2:4" ht="169.95" customHeight="1" x14ac:dyDescent="0.3">
      <c r="B64" s="13" t="s">
        <v>126</v>
      </c>
      <c r="C64" s="10"/>
      <c r="D64" s="10" t="s">
        <v>129</v>
      </c>
    </row>
    <row r="65" spans="2:4" ht="169.95" customHeight="1" x14ac:dyDescent="0.3">
      <c r="B65" s="13" t="s">
        <v>130</v>
      </c>
      <c r="C65" s="10"/>
      <c r="D65" s="10" t="s">
        <v>133</v>
      </c>
    </row>
    <row r="66" spans="2:4" ht="169.95" customHeight="1" x14ac:dyDescent="0.3">
      <c r="B66" s="13" t="s">
        <v>131</v>
      </c>
      <c r="C66" s="10"/>
      <c r="D66" s="10" t="s">
        <v>134</v>
      </c>
    </row>
    <row r="67" spans="2:4" ht="169.95" customHeight="1" x14ac:dyDescent="0.3">
      <c r="B67" s="13" t="s">
        <v>132</v>
      </c>
      <c r="C67" s="10"/>
      <c r="D67" s="10" t="s">
        <v>135</v>
      </c>
    </row>
    <row r="68" spans="2:4" ht="169.95" customHeight="1" x14ac:dyDescent="0.3">
      <c r="B68" s="13" t="s">
        <v>136</v>
      </c>
      <c r="C68" s="10"/>
      <c r="D68" s="10" t="s">
        <v>139</v>
      </c>
    </row>
    <row r="69" spans="2:4" ht="169.95" customHeight="1" x14ac:dyDescent="0.3">
      <c r="B69" s="13" t="s">
        <v>137</v>
      </c>
      <c r="C69" s="10"/>
      <c r="D69" s="10" t="s">
        <v>140</v>
      </c>
    </row>
    <row r="70" spans="2:4" ht="169.95" customHeight="1" x14ac:dyDescent="0.3">
      <c r="B70" s="13" t="s">
        <v>138</v>
      </c>
      <c r="C70" s="10"/>
      <c r="D70" s="10" t="s">
        <v>141</v>
      </c>
    </row>
    <row r="71" spans="2:4" ht="169.95" customHeight="1" x14ac:dyDescent="0.3">
      <c r="B71" s="13" t="s">
        <v>142</v>
      </c>
      <c r="C71" s="10"/>
      <c r="D71" s="10" t="s">
        <v>145</v>
      </c>
    </row>
    <row r="72" spans="2:4" ht="169.95" customHeight="1" x14ac:dyDescent="0.3">
      <c r="B72" s="13" t="s">
        <v>143</v>
      </c>
      <c r="C72" s="10"/>
      <c r="D72" s="10" t="s">
        <v>146</v>
      </c>
    </row>
    <row r="73" spans="2:4" ht="169.95" customHeight="1" x14ac:dyDescent="0.3">
      <c r="B73" s="13" t="s">
        <v>144</v>
      </c>
      <c r="C73" s="10"/>
      <c r="D73" s="10" t="s">
        <v>147</v>
      </c>
    </row>
    <row r="74" spans="2:4" ht="169.95" customHeight="1" x14ac:dyDescent="0.3">
      <c r="B74" s="33" t="s">
        <v>148</v>
      </c>
      <c r="C74" s="10"/>
      <c r="D74" s="10" t="s">
        <v>52</v>
      </c>
    </row>
    <row r="75" spans="2:4" ht="169.8" customHeight="1" x14ac:dyDescent="0.3">
      <c r="B75" s="33" t="s">
        <v>149</v>
      </c>
      <c r="C75" s="10"/>
      <c r="D75" s="10" t="s">
        <v>54</v>
      </c>
    </row>
    <row r="76" spans="2:4" ht="169.95" customHeight="1" x14ac:dyDescent="0.3">
      <c r="B76" s="33" t="s">
        <v>150</v>
      </c>
      <c r="C76" s="10"/>
      <c r="D76" s="10" t="s">
        <v>55</v>
      </c>
    </row>
    <row r="77" spans="2:4" ht="169.95" customHeight="1" x14ac:dyDescent="0.3">
      <c r="B77" s="33" t="s">
        <v>151</v>
      </c>
      <c r="C77" s="10"/>
      <c r="D77" s="10" t="s">
        <v>59</v>
      </c>
    </row>
    <row r="78" spans="2:4" ht="169.95" customHeight="1" x14ac:dyDescent="0.3">
      <c r="B78" s="33" t="s">
        <v>152</v>
      </c>
      <c r="C78" s="10"/>
      <c r="D78" s="10" t="s">
        <v>60</v>
      </c>
    </row>
    <row r="79" spans="2:4" ht="169.95" customHeight="1" x14ac:dyDescent="0.3">
      <c r="B79" s="33" t="s">
        <v>153</v>
      </c>
      <c r="C79" s="10"/>
      <c r="D79" s="10" t="s">
        <v>61</v>
      </c>
    </row>
    <row r="80" spans="2:4" ht="169.95" customHeight="1" x14ac:dyDescent="0.3">
      <c r="B80" s="33" t="s">
        <v>154</v>
      </c>
      <c r="C80" s="10"/>
      <c r="D80" s="10" t="s">
        <v>62</v>
      </c>
    </row>
    <row r="81" spans="2:4" ht="169.95" customHeight="1" x14ac:dyDescent="0.3">
      <c r="B81" s="33" t="s">
        <v>155</v>
      </c>
      <c r="C81" s="10"/>
      <c r="D81" s="10" t="s">
        <v>63</v>
      </c>
    </row>
    <row r="82" spans="2:4" ht="169.95" customHeight="1" x14ac:dyDescent="0.3">
      <c r="B82" s="33" t="s">
        <v>156</v>
      </c>
      <c r="C82" s="10"/>
      <c r="D82" s="10" t="s">
        <v>64</v>
      </c>
    </row>
    <row r="83" spans="2:4" ht="169.95" customHeight="1" x14ac:dyDescent="0.3">
      <c r="B83" s="33" t="s">
        <v>157</v>
      </c>
      <c r="C83" s="10"/>
      <c r="D83" s="10" t="s">
        <v>65</v>
      </c>
    </row>
    <row r="84" spans="2:4" ht="169.95" customHeight="1" x14ac:dyDescent="0.3">
      <c r="B84" s="33" t="s">
        <v>158</v>
      </c>
      <c r="C84" s="10"/>
      <c r="D84" s="10" t="s">
        <v>66</v>
      </c>
    </row>
    <row r="85" spans="2:4" ht="169.95" customHeight="1" x14ac:dyDescent="0.3">
      <c r="B85" s="33" t="s">
        <v>159</v>
      </c>
      <c r="C85" s="10"/>
      <c r="D85" s="10" t="s">
        <v>67</v>
      </c>
    </row>
    <row r="86" spans="2:4" ht="169.95" customHeight="1" x14ac:dyDescent="0.3">
      <c r="B86" s="33" t="s">
        <v>160</v>
      </c>
      <c r="C86" s="10"/>
      <c r="D86" s="10" t="s">
        <v>74</v>
      </c>
    </row>
    <row r="87" spans="2:4" ht="169.95" customHeight="1" x14ac:dyDescent="0.3">
      <c r="B87" s="33" t="s">
        <v>161</v>
      </c>
      <c r="C87" s="10"/>
      <c r="D87" s="10" t="s">
        <v>77</v>
      </c>
    </row>
    <row r="88" spans="2:4" ht="169.95" customHeight="1" x14ac:dyDescent="0.3">
      <c r="B88" s="33" t="s">
        <v>162</v>
      </c>
      <c r="C88" s="10"/>
      <c r="D88" s="10" t="s">
        <v>79</v>
      </c>
    </row>
    <row r="89" spans="2:4" ht="169.95" customHeight="1" x14ac:dyDescent="0.3">
      <c r="B89" s="33" t="s">
        <v>163</v>
      </c>
      <c r="C89" s="10"/>
      <c r="D89" s="10" t="s">
        <v>80</v>
      </c>
    </row>
    <row r="90" spans="2:4" ht="169.95" customHeight="1" x14ac:dyDescent="0.3">
      <c r="B90" s="33" t="s">
        <v>164</v>
      </c>
      <c r="C90" s="10"/>
      <c r="D90" s="10" t="s">
        <v>81</v>
      </c>
    </row>
    <row r="91" spans="2:4" ht="169.95" customHeight="1" x14ac:dyDescent="0.3">
      <c r="B91" s="33" t="s">
        <v>165</v>
      </c>
      <c r="C91" s="10"/>
      <c r="D91" s="10" t="s">
        <v>82</v>
      </c>
    </row>
    <row r="92" spans="2:4" ht="169.95" customHeight="1" x14ac:dyDescent="0.3">
      <c r="B92" s="33" t="s">
        <v>166</v>
      </c>
      <c r="C92" s="10"/>
      <c r="D92" s="10" t="s">
        <v>116</v>
      </c>
    </row>
    <row r="93" spans="2:4" ht="169.95" customHeight="1" x14ac:dyDescent="0.3">
      <c r="B93" s="33" t="s">
        <v>167</v>
      </c>
      <c r="C93" s="10"/>
      <c r="D93" s="10" t="s">
        <v>117</v>
      </c>
    </row>
    <row r="94" spans="2:4" ht="169.95" customHeight="1" x14ac:dyDescent="0.3">
      <c r="B94" s="33" t="s">
        <v>168</v>
      </c>
      <c r="C94" s="10"/>
      <c r="D94" s="10" t="s">
        <v>118</v>
      </c>
    </row>
    <row r="95" spans="2:4" ht="169.95" customHeight="1" x14ac:dyDescent="0.3">
      <c r="B95" s="33" t="s">
        <v>169</v>
      </c>
      <c r="C95" s="10"/>
      <c r="D95" s="10" t="s">
        <v>121</v>
      </c>
    </row>
    <row r="96" spans="2:4" ht="169.95" customHeight="1" x14ac:dyDescent="0.3">
      <c r="B96" s="33" t="s">
        <v>170</v>
      </c>
      <c r="C96" s="10"/>
      <c r="D96" s="10" t="s">
        <v>122</v>
      </c>
    </row>
    <row r="97" spans="2:4" ht="169.95" customHeight="1" x14ac:dyDescent="0.3">
      <c r="B97" s="33" t="s">
        <v>171</v>
      </c>
      <c r="C97" s="10"/>
      <c r="D97" s="10" t="s">
        <v>123</v>
      </c>
    </row>
    <row r="98" spans="2:4" ht="169.95" customHeight="1" x14ac:dyDescent="0.3">
      <c r="B98" s="33" t="s">
        <v>172</v>
      </c>
      <c r="C98" s="10"/>
      <c r="D98" s="10" t="s">
        <v>127</v>
      </c>
    </row>
    <row r="99" spans="2:4" ht="169.95" customHeight="1" x14ac:dyDescent="0.3">
      <c r="B99" s="33" t="s">
        <v>173</v>
      </c>
      <c r="C99" s="10"/>
      <c r="D99" s="10" t="s">
        <v>128</v>
      </c>
    </row>
    <row r="100" spans="2:4" ht="169.95" customHeight="1" x14ac:dyDescent="0.3">
      <c r="B100" s="33" t="s">
        <v>174</v>
      </c>
      <c r="C100" s="10"/>
      <c r="D100" s="10" t="s">
        <v>129</v>
      </c>
    </row>
    <row r="101" spans="2:4" ht="169.95" customHeight="1" x14ac:dyDescent="0.3">
      <c r="B101" s="33" t="s">
        <v>175</v>
      </c>
      <c r="C101" s="10"/>
      <c r="D101" s="10" t="s">
        <v>133</v>
      </c>
    </row>
    <row r="102" spans="2:4" ht="169.95" customHeight="1" x14ac:dyDescent="0.3">
      <c r="B102" s="33" t="s">
        <v>176</v>
      </c>
      <c r="C102" s="10"/>
      <c r="D102" s="10" t="s">
        <v>134</v>
      </c>
    </row>
    <row r="103" spans="2:4" ht="169.95" customHeight="1" x14ac:dyDescent="0.3">
      <c r="B103" s="33" t="s">
        <v>177</v>
      </c>
      <c r="C103" s="10"/>
      <c r="D103" s="10" t="s">
        <v>135</v>
      </c>
    </row>
    <row r="104" spans="2:4" ht="169.95" customHeight="1" x14ac:dyDescent="0.3">
      <c r="B104" s="33" t="s">
        <v>178</v>
      </c>
      <c r="C104" s="10"/>
      <c r="D104" s="10" t="s">
        <v>139</v>
      </c>
    </row>
    <row r="105" spans="2:4" ht="169.95" customHeight="1" x14ac:dyDescent="0.3">
      <c r="B105" s="33" t="s">
        <v>179</v>
      </c>
      <c r="C105" s="10"/>
      <c r="D105" s="10" t="s">
        <v>140</v>
      </c>
    </row>
    <row r="106" spans="2:4" ht="169.95" customHeight="1" x14ac:dyDescent="0.3">
      <c r="B106" s="33" t="s">
        <v>180</v>
      </c>
      <c r="C106" s="10"/>
      <c r="D106" s="10" t="s">
        <v>141</v>
      </c>
    </row>
    <row r="107" spans="2:4" ht="169.95" customHeight="1" x14ac:dyDescent="0.3">
      <c r="B107" s="33" t="s">
        <v>181</v>
      </c>
      <c r="C107" s="10"/>
      <c r="D107" s="10" t="s">
        <v>145</v>
      </c>
    </row>
    <row r="108" spans="2:4" ht="169.95" customHeight="1" x14ac:dyDescent="0.3">
      <c r="B108" s="33" t="s">
        <v>182</v>
      </c>
      <c r="C108" s="10"/>
      <c r="D108" s="10" t="s">
        <v>146</v>
      </c>
    </row>
    <row r="109" spans="2:4" ht="169.95" customHeight="1" x14ac:dyDescent="0.3">
      <c r="B109" s="33" t="s">
        <v>183</v>
      </c>
      <c r="C109" s="10"/>
      <c r="D109" s="10" t="s">
        <v>147</v>
      </c>
    </row>
    <row r="110" spans="2:4" ht="169.95" customHeight="1" x14ac:dyDescent="0.3"/>
    <row r="111" spans="2:4" ht="169.95" customHeight="1" x14ac:dyDescent="0.3"/>
    <row r="112" spans="2:4" ht="169.95" customHeight="1" x14ac:dyDescent="0.3"/>
    <row r="113" ht="169.95" customHeight="1" x14ac:dyDescent="0.3"/>
    <row r="114" ht="169.95" customHeight="1" x14ac:dyDescent="0.3"/>
    <row r="115" ht="169.95" customHeight="1" x14ac:dyDescent="0.3"/>
    <row r="116" ht="169.95" customHeight="1" x14ac:dyDescent="0.3"/>
    <row r="117" ht="169.95" customHeight="1" x14ac:dyDescent="0.3"/>
    <row r="118" ht="169.95" customHeight="1" x14ac:dyDescent="0.3"/>
    <row r="119" ht="169.95" customHeight="1" x14ac:dyDescent="0.3"/>
    <row r="120" ht="169.95" customHeight="1" x14ac:dyDescent="0.3"/>
    <row r="121" ht="169.95" customHeight="1" x14ac:dyDescent="0.3"/>
    <row r="122" ht="169.95" customHeight="1" x14ac:dyDescent="0.3"/>
    <row r="123" ht="169.95" customHeight="1" x14ac:dyDescent="0.3"/>
    <row r="124" ht="169.95" customHeight="1" x14ac:dyDescent="0.3"/>
    <row r="125" ht="169.95" customHeight="1" x14ac:dyDescent="0.3"/>
    <row r="126" ht="169.95" customHeight="1" x14ac:dyDescent="0.3"/>
    <row r="127" ht="169.95" customHeight="1" x14ac:dyDescent="0.3"/>
    <row r="128" ht="169.95" customHeight="1" x14ac:dyDescent="0.3"/>
    <row r="129" ht="169.95" customHeight="1" x14ac:dyDescent="0.3"/>
    <row r="130" ht="169.95" customHeight="1" x14ac:dyDescent="0.3"/>
  </sheetData>
  <sheetProtection algorithmName="SHA-512" hashValue="lrp4H/Ifak221kGdyA2whDoZ5P1yc6b73tVQRkDTMuh8eU7NHqbHpXxm0kygZvRWUQsEPirKrgZbSo+hrGy/DA==" saltValue="FjYiJKb+4spsFVzpy05fIg==" spinCount="100000" sheet="1" objects="1" scenarios="1" selectLockedCells="1"/>
  <mergeCells count="3">
    <mergeCell ref="C33:D33"/>
    <mergeCell ref="B24:D24"/>
    <mergeCell ref="B5:D5"/>
  </mergeCells>
  <dataValidations count="7">
    <dataValidation type="list" allowBlank="1" showInputMessage="1" showErrorMessage="1" sqref="C26" xr:uid="{00000000-0002-0000-0000-000000000000}">
      <formula1>$L$6:$L$19</formula1>
    </dataValidation>
    <dataValidation type="list" allowBlank="1" showInputMessage="1" showErrorMessage="1" sqref="C21:C22" xr:uid="{00000000-0002-0000-0000-000001000000}">
      <formula1>$J$18:$J$20</formula1>
    </dataValidation>
    <dataValidation type="list" allowBlank="1" showErrorMessage="1" promptTitle="TEST" sqref="C9" xr:uid="{00000000-0002-0000-0000-000002000000}">
      <formula1>$H$10:$H$13</formula1>
    </dataValidation>
    <dataValidation type="list" allowBlank="1" showInputMessage="1" showErrorMessage="1" sqref="C10" xr:uid="{00000000-0002-0000-0000-000003000000}">
      <formula1>$H$14:$H$16</formula1>
    </dataValidation>
    <dataValidation type="list" allowBlank="1" showInputMessage="1" showErrorMessage="1" sqref="C12" xr:uid="{00000000-0002-0000-0000-000004000000}">
      <formula1>$J$8:$J$11</formula1>
    </dataValidation>
    <dataValidation type="list" allowBlank="1" showInputMessage="1" showErrorMessage="1" sqref="C8" xr:uid="{00000000-0002-0000-0000-000005000000}">
      <formula1>$H$7:$H$9</formula1>
    </dataValidation>
    <dataValidation type="list" allowBlank="1" showInputMessage="1" showErrorMessage="1" sqref="C11" xr:uid="{00000000-0002-0000-0000-000006000000}">
      <formula1>$H$17:$H$20</formula1>
    </dataValidation>
  </dataValidations>
  <printOptions horizontalCentered="1" verticalCentered="1"/>
  <pageMargins left="0" right="0" top="0.23622047244094491" bottom="0.23622047244094491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Horizon Order Document</vt:lpstr>
      <vt:lpstr>'Horizon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3950</dc:title>
  <dc:subject>HORIZON</dc:subject>
  <dc:creator>LOWE &amp; FLETCHER LTD</dc:creator>
  <cp:lastModifiedBy>Andy Shorthouse</cp:lastModifiedBy>
  <cp:lastPrinted>2018-10-17T10:25:55Z</cp:lastPrinted>
  <dcterms:created xsi:type="dcterms:W3CDTF">2017-12-19T08:27:10Z</dcterms:created>
  <dcterms:modified xsi:type="dcterms:W3CDTF">2021-01-04T09:56:07Z</dcterms:modified>
</cp:coreProperties>
</file>