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oweandfletcher-my.sharepoint.com/personal/rachael_stokes-utting_loweandfletcher_com/Documents/LSD Website/Order Specification Forms/3964_3966 Wet Area Nimbus RFID/"/>
    </mc:Choice>
  </mc:AlternateContent>
  <xr:revisionPtr revIDLastSave="0" documentId="8_{DCABC6B5-450D-44D1-ACCC-85D687B96750}" xr6:coauthVersionLast="47" xr6:coauthVersionMax="47" xr10:uidLastSave="{00000000-0000-0000-0000-000000000000}"/>
  <workbookProtection workbookAlgorithmName="SHA-512" workbookHashValue="xyzbGIBsrRMHwmqumBPcwVzuMJ0wlN644MtQzSUTHnCdp9L3c667HK+nUd27DqmsFQENU0MdRY0gzCWdusCaVg==" workbookSaltValue="KVhZskH0T1nxxQzoI5K5bg==" workbookSpinCount="100000" lockStructure="1"/>
  <bookViews>
    <workbookView xWindow="3765" yWindow="3765" windowWidth="21600" windowHeight="11160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Document'!$B$36:$B$100,0),3))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6" i="1"/>
  <c r="C31" i="1" l="1"/>
  <c r="N2" i="1"/>
  <c r="M2" i="1" l="1"/>
  <c r="L2" i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<sst xmlns="http://schemas.openxmlformats.org/spreadsheetml/2006/main" count="148" uniqueCount="125">
  <si>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</si>
  <si>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</si>
  <si>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</si>
  <si>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</si>
  <si>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</si>
  <si>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</si>
  <si>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</si>
  <si>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</si>
  <si>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</si>
  <si>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</si>
  <si>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</si>
  <si>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</si>
  <si>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</si>
  <si>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</si>
  <si>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</si>
  <si>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</si>
  <si>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</si>
  <si>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</si>
  <si>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</si>
  <si>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</si>
  <si>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</si>
  <si>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</si>
  <si>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</si>
  <si>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</si>
  <si>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</si>
  <si>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</si>
  <si>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</si>
  <si>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</si>
  <si>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</si>
  <si>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</si>
  <si>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</si>
  <si>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</si>
  <si>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</si>
  <si>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</si>
  <si>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</si>
  <si>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</si>
  <si>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</si>
  <si>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</si>
  <si>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</si>
  <si>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</si>
  <si>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</si>
  <si>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</si>
  <si>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</si>
  <si>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</si>
  <si>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</si>
  <si>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</si>
  <si>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</si>
  <si>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</si>
  <si>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</si>
  <si>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</si>
  <si>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</si>
  <si>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</si>
  <si>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</si>
  <si>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</si>
  <si>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</si>
  <si>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</si>
  <si>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</si>
  <si>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</si>
  <si>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</si>
  <si>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</si>
  <si>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</si>
  <si>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</si>
  <si>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</si>
  <si>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</si>
  <si>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</si>
  <si>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</si>
  <si>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</si>
  <si>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</si>
  <si>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</si>
  <si>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</si>
  <si>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</si>
  <si>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</si>
  <si>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</si>
  <si>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</si>
  <si>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</si>
  <si>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Nimbus Digital Combination Lock SPECIFICATION</t>
  </si>
  <si>
    <t xml:space="preserve">(1) 17mm </t>
  </si>
  <si>
    <t>(2) 21mm</t>
  </si>
  <si>
    <t>Surface Mount 8.0 mm - 12.0mm</t>
  </si>
  <si>
    <t>Surface Mount 13.0mm - 17.0mm</t>
  </si>
  <si>
    <t>Surface Mount 18.0mm - 22.0mm</t>
  </si>
  <si>
    <t>Surface Mount 23.0mm -  25.0mm</t>
  </si>
  <si>
    <t>(2A) CHROME</t>
  </si>
  <si>
    <t>(7D) BRUSHED NICKEL</t>
  </si>
  <si>
    <t>Vertical / Chrome</t>
  </si>
  <si>
    <t>Vertical / Brushed Nickel</t>
  </si>
  <si>
    <t>RH / Chrome</t>
  </si>
  <si>
    <t>RH / Brushed Nickel</t>
  </si>
  <si>
    <t>LH / Chrome</t>
  </si>
  <si>
    <t>LH / Brushed Nickel</t>
  </si>
  <si>
    <t>3964   (RFID Wet Area Nimbus)</t>
  </si>
  <si>
    <t>3964111A</t>
  </si>
  <si>
    <t>3964111B</t>
  </si>
  <si>
    <t>3964111E</t>
  </si>
  <si>
    <t>3964112A</t>
  </si>
  <si>
    <t>3964117D</t>
  </si>
  <si>
    <t>3964121A</t>
  </si>
  <si>
    <t>3964121B</t>
  </si>
  <si>
    <t>3964121E</t>
  </si>
  <si>
    <t>3964122A</t>
  </si>
  <si>
    <t>3964127D</t>
  </si>
  <si>
    <t>3964131A</t>
  </si>
  <si>
    <t>3964131B</t>
  </si>
  <si>
    <t>3964131E</t>
  </si>
  <si>
    <t>3964132A</t>
  </si>
  <si>
    <t>3964137D</t>
  </si>
  <si>
    <t>3964211A</t>
  </si>
  <si>
    <t>3964211B</t>
  </si>
  <si>
    <t>3964211E</t>
  </si>
  <si>
    <t>3964212A</t>
  </si>
  <si>
    <t>3964217D</t>
  </si>
  <si>
    <t>3964221A</t>
  </si>
  <si>
    <t>3964221B</t>
  </si>
  <si>
    <t>3964221E</t>
  </si>
  <si>
    <t>3964222A</t>
  </si>
  <si>
    <t>3964227D</t>
  </si>
  <si>
    <t>3964231A</t>
  </si>
  <si>
    <t>3964231B</t>
  </si>
  <si>
    <t>3964231E</t>
  </si>
  <si>
    <t>3964232A</t>
  </si>
  <si>
    <t>3964237D</t>
  </si>
  <si>
    <t>SUBMASTER CODE</t>
  </si>
  <si>
    <t>ALLOWS SECONDARY MASTER CODE</t>
  </si>
  <si>
    <t>3966 (RTC RFID Wet Area Nimbus)</t>
  </si>
  <si>
    <t>Rev.4 (FEB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</si>
</sst>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jpeg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23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1129553</xdr:colOff>
      <xdr:row>36</xdr:row>
      <xdr:rowOff>134471</xdr:rowOff>
    </xdr:from>
    <xdr:to>
      <xdr:col>2</xdr:col>
      <xdr:colOff>1742996</xdr:colOff>
      <xdr:row>36</xdr:row>
      <xdr:rowOff>1991839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19AEA9-6FE9-4A65-BED7-A16E56DDC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79059" y="1448696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37</xdr:row>
      <xdr:rowOff>80220</xdr:rowOff>
    </xdr:from>
    <xdr:to>
      <xdr:col>2</xdr:col>
      <xdr:colOff>1730188</xdr:colOff>
      <xdr:row>37</xdr:row>
      <xdr:rowOff>1936375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77915A-AF13-4A76-893F-47D1ACFDB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770094" y="16593208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1102658</xdr:colOff>
      <xdr:row>38</xdr:row>
      <xdr:rowOff>85770</xdr:rowOff>
    </xdr:from>
    <xdr:to>
      <xdr:col>2</xdr:col>
      <xdr:colOff>1721223</xdr:colOff>
      <xdr:row>38</xdr:row>
      <xdr:rowOff>1996977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A2D7C44-0A5C-41D6-A7D9-4C32A90E0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752164" y="18759252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155201</xdr:colOff>
      <xdr:row>46</xdr:row>
      <xdr:rowOff>652130</xdr:rowOff>
    </xdr:from>
    <xdr:to>
      <xdr:col>2</xdr:col>
      <xdr:colOff>2611530</xdr:colOff>
      <xdr:row>46</xdr:row>
      <xdr:rowOff>1456698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F77546-08BB-4CD4-8F9D-588F2D535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03026" y="36199430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102534</xdr:colOff>
      <xdr:row>47</xdr:row>
      <xdr:rowOff>659765</xdr:rowOff>
    </xdr:from>
    <xdr:to>
      <xdr:col>2</xdr:col>
      <xdr:colOff>2684369</xdr:colOff>
      <xdr:row>47</xdr:row>
      <xdr:rowOff>1505442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9415AC-BCFB-40A5-8B4A-D875FC88D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50359" y="3835971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99173</xdr:colOff>
      <xdr:row>48</xdr:row>
      <xdr:rowOff>731184</xdr:rowOff>
    </xdr:from>
    <xdr:to>
      <xdr:col>2</xdr:col>
      <xdr:colOff>2770295</xdr:colOff>
      <xdr:row>48</xdr:row>
      <xdr:rowOff>1621559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252B89-3D5F-4B69-8D40-204B06ACD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6998" y="40583784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170890</xdr:colOff>
      <xdr:row>41</xdr:row>
      <xdr:rowOff>630525</xdr:rowOff>
    </xdr:from>
    <xdr:to>
      <xdr:col>2</xdr:col>
      <xdr:colOff>2716866</xdr:colOff>
      <xdr:row>41</xdr:row>
      <xdr:rowOff>1462434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881BC1E-16ED-4F8E-9026-9F0FEA269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18715" y="25414575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189379</xdr:colOff>
      <xdr:row>42</xdr:row>
      <xdr:rowOff>679637</xdr:rowOff>
    </xdr:from>
    <xdr:to>
      <xdr:col>2</xdr:col>
      <xdr:colOff>2735472</xdr:colOff>
      <xdr:row>42</xdr:row>
      <xdr:rowOff>1514071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126806-A2AD-465F-96DA-44D5A4DD1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37204" y="27616337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136711</xdr:colOff>
      <xdr:row>43</xdr:row>
      <xdr:rowOff>655301</xdr:rowOff>
    </xdr:from>
    <xdr:to>
      <xdr:col>2</xdr:col>
      <xdr:colOff>2861982</xdr:colOff>
      <xdr:row>43</xdr:row>
      <xdr:rowOff>1508379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771A13A-40D4-42BF-9A52-6F74E5348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84536" y="29744651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51</xdr:row>
      <xdr:rowOff>179294</xdr:rowOff>
    </xdr:from>
    <xdr:to>
      <xdr:col>2</xdr:col>
      <xdr:colOff>1680243</xdr:colOff>
      <xdr:row>51</xdr:row>
      <xdr:rowOff>2036662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B2CC550-4D6B-4267-A0B8-9C29FE7B6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16306" y="3397623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1039906</xdr:colOff>
      <xdr:row>52</xdr:row>
      <xdr:rowOff>179295</xdr:rowOff>
    </xdr:from>
    <xdr:to>
      <xdr:col>2</xdr:col>
      <xdr:colOff>1649506</xdr:colOff>
      <xdr:row>52</xdr:row>
      <xdr:rowOff>2035450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FABE87C-33FB-4AC7-A5A7-6FA0FEBB7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689412" y="36136730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1030941</xdr:colOff>
      <xdr:row>53</xdr:row>
      <xdr:rowOff>161365</xdr:rowOff>
    </xdr:from>
    <xdr:to>
      <xdr:col>2</xdr:col>
      <xdr:colOff>1649506</xdr:colOff>
      <xdr:row>53</xdr:row>
      <xdr:rowOff>2072572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AEFA5C-9227-4FEA-B2DF-EC51CEEF9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680447" y="38279294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201706</xdr:colOff>
      <xdr:row>61</xdr:row>
      <xdr:rowOff>699247</xdr:rowOff>
    </xdr:from>
    <xdr:to>
      <xdr:col>2</xdr:col>
      <xdr:colOff>2658035</xdr:colOff>
      <xdr:row>61</xdr:row>
      <xdr:rowOff>1503815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DB57D8E-76B7-458A-B1EE-6116AC463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49531" y="68536297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132789</xdr:colOff>
      <xdr:row>62</xdr:row>
      <xdr:rowOff>655545</xdr:rowOff>
    </xdr:from>
    <xdr:to>
      <xdr:col>2</xdr:col>
      <xdr:colOff>2714624</xdr:colOff>
      <xdr:row>62</xdr:row>
      <xdr:rowOff>1501222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21D010-3787-4A51-A7D9-F7BC4055D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80614" y="7064524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98052</xdr:colOff>
      <xdr:row>63</xdr:row>
      <xdr:rowOff>649381</xdr:rowOff>
    </xdr:from>
    <xdr:to>
      <xdr:col>2</xdr:col>
      <xdr:colOff>2769174</xdr:colOff>
      <xdr:row>63</xdr:row>
      <xdr:rowOff>1539756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482836B-F751-4946-8690-9BCADBCEB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5877" y="72791731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227480</xdr:colOff>
      <xdr:row>56</xdr:row>
      <xdr:rowOff>606238</xdr:rowOff>
    </xdr:from>
    <xdr:to>
      <xdr:col>2</xdr:col>
      <xdr:colOff>2773456</xdr:colOff>
      <xdr:row>56</xdr:row>
      <xdr:rowOff>1438147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DBC99B3-88D2-4A4E-AE62-1F7B0355B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75305" y="57680038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208429</xdr:colOff>
      <xdr:row>57</xdr:row>
      <xdr:rowOff>701488</xdr:rowOff>
    </xdr:from>
    <xdr:to>
      <xdr:col>2</xdr:col>
      <xdr:colOff>2754522</xdr:colOff>
      <xdr:row>57</xdr:row>
      <xdr:rowOff>1535922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1D9DEAF-2634-410F-AB55-3EB02CBDB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56254" y="59927938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58</xdr:row>
      <xdr:rowOff>664509</xdr:rowOff>
    </xdr:from>
    <xdr:to>
      <xdr:col>2</xdr:col>
      <xdr:colOff>2814918</xdr:colOff>
      <xdr:row>58</xdr:row>
      <xdr:rowOff>1517587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79C1DE-F885-4692-AA36-2A16D2866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37472" y="62043609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1123949</xdr:colOff>
      <xdr:row>39</xdr:row>
      <xdr:rowOff>148115</xdr:rowOff>
    </xdr:from>
    <xdr:to>
      <xdr:col>2</xdr:col>
      <xdr:colOff>1752600</xdr:colOff>
      <xdr:row>39</xdr:row>
      <xdr:rowOff>2076450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9B1964-DC3A-45C4-94CC-0392703A9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771774" y="2062686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1028700</xdr:colOff>
      <xdr:row>54</xdr:row>
      <xdr:rowOff>161925</xdr:rowOff>
    </xdr:from>
    <xdr:to>
      <xdr:col>2</xdr:col>
      <xdr:colOff>1657351</xdr:colOff>
      <xdr:row>54</xdr:row>
      <xdr:rowOff>2090260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97821A-9CEF-4825-8078-626C32A64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676525" y="5293042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40</xdr:row>
      <xdr:rowOff>112078</xdr:rowOff>
    </xdr:from>
    <xdr:to>
      <xdr:col>2</xdr:col>
      <xdr:colOff>1762125</xdr:colOff>
      <xdr:row>40</xdr:row>
      <xdr:rowOff>2047876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349D50-E8B0-49EB-8B05-EB1AF6584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771775" y="22743478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55</xdr:row>
      <xdr:rowOff>133350</xdr:rowOff>
    </xdr:from>
    <xdr:to>
      <xdr:col>2</xdr:col>
      <xdr:colOff>1657350</xdr:colOff>
      <xdr:row>55</xdr:row>
      <xdr:rowOff>2069148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0F4F39B-91E2-4678-A9F2-87116FD6A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667000" y="55054500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44</xdr:row>
      <xdr:rowOff>685799</xdr:rowOff>
    </xdr:from>
    <xdr:to>
      <xdr:col>2</xdr:col>
      <xdr:colOff>2700390</xdr:colOff>
      <xdr:row>44</xdr:row>
      <xdr:rowOff>1504950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65C130-8A88-4EAA-A126-85AB68AC2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809750" y="31927799"/>
          <a:ext cx="2538465" cy="81915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647699</xdr:rowOff>
    </xdr:from>
    <xdr:to>
      <xdr:col>2</xdr:col>
      <xdr:colOff>2730849</xdr:colOff>
      <xdr:row>59</xdr:row>
      <xdr:rowOff>1485900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0681A0-FC3D-473B-B69D-DF81B6C1D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781175" y="64179449"/>
          <a:ext cx="2597499" cy="83820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45</xdr:row>
      <xdr:rowOff>716476</xdr:rowOff>
    </xdr:from>
    <xdr:to>
      <xdr:col>2</xdr:col>
      <xdr:colOff>2686050</xdr:colOff>
      <xdr:row>45</xdr:row>
      <xdr:rowOff>1533524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D80D7A3-A689-4F1D-A302-D001CEF8F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38326" y="34111126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60</xdr:row>
      <xdr:rowOff>628650</xdr:rowOff>
    </xdr:from>
    <xdr:to>
      <xdr:col>2</xdr:col>
      <xdr:colOff>2676524</xdr:colOff>
      <xdr:row>60</xdr:row>
      <xdr:rowOff>1445698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AFA0A8-321C-4E35-B76A-CDCB6497F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28800" y="66313050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49</xdr:row>
      <xdr:rowOff>578299</xdr:rowOff>
    </xdr:from>
    <xdr:to>
      <xdr:col>2</xdr:col>
      <xdr:colOff>2695575</xdr:colOff>
      <xdr:row>49</xdr:row>
      <xdr:rowOff>1419225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733F59F-7B2B-47D7-A386-7EF082046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38325" y="42583549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64</xdr:row>
      <xdr:rowOff>619125</xdr:rowOff>
    </xdr:from>
    <xdr:to>
      <xdr:col>2</xdr:col>
      <xdr:colOff>2705100</xdr:colOff>
      <xdr:row>64</xdr:row>
      <xdr:rowOff>1460051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E635002-7417-481A-A06E-3C3279CC2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47850" y="74914125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50</xdr:row>
      <xdr:rowOff>624084</xdr:rowOff>
    </xdr:from>
    <xdr:to>
      <xdr:col>2</xdr:col>
      <xdr:colOff>2705100</xdr:colOff>
      <xdr:row>50</xdr:row>
      <xdr:rowOff>1447799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A9723CA-0105-41A8-BBE8-D6D1FF93D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4" y="44781984"/>
          <a:ext cx="2552701" cy="82371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</xdr:row>
      <xdr:rowOff>657225</xdr:rowOff>
    </xdr:from>
    <xdr:to>
      <xdr:col>2</xdr:col>
      <xdr:colOff>2705101</xdr:colOff>
      <xdr:row>65</xdr:row>
      <xdr:rowOff>1480940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27B8AFF-CB58-4019-A82A-F56899A9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5" y="77104875"/>
          <a:ext cx="2552701" cy="82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44"/>
  <sheetViews>
    <sheetView showGridLines="0" tabSelected="1" showRuler="0" zoomScale="80" zoomScaleNormal="80" zoomScalePageLayoutView="85" workbookViewId="0">
      <selection activeCell="C7" sqref="C7"/>
    </sheetView>
  </sheetViews>
  <sheetFormatPr defaultRowHeight="15" x14ac:dyDescent="0.25"/>
  <cols>
    <col min="1" max="1" width="0.7109375" customWidth="1"/>
    <col min="2" max="2" width="23.28515625" customWidth="1"/>
    <col min="3" max="3" width="42.28515625" style="1" customWidth="1"/>
    <col min="4" max="4" width="32.7109375" style="1" customWidth="1"/>
    <col min="5" max="5" width="11" customWidth="1"/>
    <col min="6" max="6" width="5.28515625" customWidth="1"/>
    <col min="7" max="7" width="6.140625" hidden="1" customWidth="1"/>
    <col min="8" max="8" width="41.42578125" hidden="1" customWidth="1"/>
    <col min="9" max="9" width="6" hidden="1" customWidth="1"/>
    <col min="10" max="10" width="41.7109375" hidden="1" customWidth="1"/>
    <col min="11" max="11" width="6.85546875" hidden="1" customWidth="1"/>
    <col min="12" max="12" width="32.7109375" hidden="1" customWidth="1"/>
    <col min="13" max="13" width="22.7109375" hidden="1" customWidth="1"/>
    <col min="14" max="14" width="8.85546875" customWidth="1"/>
    <col min="15" max="15" width="20.7109375" customWidth="1"/>
    <col min="16" max="16" width="23.42578125" customWidth="1"/>
  </cols>
  <sheetData>
    <row r="1" spans="2:16" ht="64.900000000000006" customHeight="1" x14ac:dyDescent="0.25">
      <c r="H1" t="str">
        <f>MID(H2,7,10)</f>
        <v/>
      </c>
    </row>
    <row r="2" spans="2:16" ht="21" customHeight="1" x14ac:dyDescent="0.25">
      <c r="B2" s="13" t="s">
        <v>13</v>
      </c>
      <c r="C2" s="29"/>
      <c r="H2" s="25" t="str">
        <f>J2&amp;K2&amp;L2&amp;M2</f>
        <v/>
      </c>
      <c r="J2" t="str">
        <f>LEFT(C7,4)</f>
        <v/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35">
      <c r="B3" s="13" t="s">
        <v>12</v>
      </c>
      <c r="C3" s="29"/>
      <c r="H3" s="41" t="s">
        <v>30</v>
      </c>
    </row>
    <row r="4" spans="2:16" ht="21" customHeight="1" x14ac:dyDescent="0.25">
      <c r="B4" s="13" t="s">
        <v>47</v>
      </c>
      <c r="C4" s="28"/>
      <c r="D4" s="30" t="s">
        <v>124</v>
      </c>
    </row>
    <row r="5" spans="2:16" ht="25.15" customHeight="1" thickBot="1" x14ac:dyDescent="0.3">
      <c r="B5" s="57" t="s">
        <v>75</v>
      </c>
      <c r="C5" s="57"/>
      <c r="D5" s="57"/>
      <c r="J5" s="23"/>
    </row>
    <row r="6" spans="2:16" ht="19.899999999999999" customHeight="1" thickBot="1" x14ac:dyDescent="0.3">
      <c r="B6" s="2" t="s">
        <v>0</v>
      </c>
      <c r="C6" s="3" t="s">
        <v>1</v>
      </c>
      <c r="D6" s="4" t="s">
        <v>2</v>
      </c>
      <c r="H6" s="20" t="s">
        <v>90</v>
      </c>
      <c r="J6" s="23" t="s">
        <v>59</v>
      </c>
      <c r="L6" s="50" t="s">
        <v>63</v>
      </c>
      <c r="M6" s="51" t="s">
        <v>64</v>
      </c>
      <c r="N6" s="1"/>
      <c r="O6" s="50"/>
      <c r="P6" s="51"/>
    </row>
    <row r="7" spans="2:16" ht="19.899999999999999" customHeight="1" thickTop="1" x14ac:dyDescent="0.25">
      <c r="B7" s="5" t="s">
        <v>38</v>
      </c>
      <c r="C7" s="45"/>
      <c r="D7" s="16" t="s">
        <v>14</v>
      </c>
      <c r="H7" t="s">
        <v>123</v>
      </c>
      <c r="J7" s="23" t="s">
        <v>58</v>
      </c>
    </row>
    <row r="8" spans="2:16" ht="25.9" customHeight="1" x14ac:dyDescent="0.25">
      <c r="B8" s="19" t="s">
        <v>29</v>
      </c>
      <c r="C8" s="45"/>
      <c r="D8" s="16" t="s">
        <v>14</v>
      </c>
      <c r="J8" s="23" t="s">
        <v>57</v>
      </c>
      <c r="L8" s="42" t="s">
        <v>73</v>
      </c>
      <c r="M8" s="1">
        <v>9080712</v>
      </c>
      <c r="O8" s="42"/>
      <c r="P8" s="1"/>
    </row>
    <row r="9" spans="2:16" ht="19.899999999999999" customHeight="1" x14ac:dyDescent="0.25">
      <c r="B9" s="6" t="s">
        <v>3</v>
      </c>
      <c r="C9" s="31"/>
      <c r="D9" s="16" t="s">
        <v>14</v>
      </c>
      <c r="J9" s="43" t="s">
        <v>31</v>
      </c>
      <c r="L9" s="42" t="s">
        <v>74</v>
      </c>
      <c r="M9" s="1">
        <v>9080716</v>
      </c>
      <c r="O9" s="42"/>
      <c r="P9" s="1"/>
    </row>
    <row r="10" spans="2:16" ht="19.899999999999999" customHeight="1" x14ac:dyDescent="0.25">
      <c r="B10" s="6" t="s">
        <v>4</v>
      </c>
      <c r="C10" s="31"/>
      <c r="D10" s="16" t="s">
        <v>14</v>
      </c>
      <c r="H10" s="20" t="s">
        <v>76</v>
      </c>
      <c r="L10" s="42" t="s">
        <v>78</v>
      </c>
      <c r="M10" s="1">
        <v>9080720</v>
      </c>
      <c r="O10" s="42"/>
      <c r="P10" s="1"/>
    </row>
    <row r="11" spans="2:16" ht="19.899999999999999" customHeight="1" x14ac:dyDescent="0.25">
      <c r="B11" s="6" t="s">
        <v>18</v>
      </c>
      <c r="C11" s="31"/>
      <c r="D11" s="16" t="s">
        <v>14</v>
      </c>
      <c r="H11" s="20" t="s">
        <v>77</v>
      </c>
      <c r="L11" s="42" t="s">
        <v>79</v>
      </c>
      <c r="M11" s="1">
        <v>9080725</v>
      </c>
      <c r="O11" s="42"/>
      <c r="P11" s="1"/>
    </row>
    <row r="12" spans="2:16" ht="19.899999999999999" customHeight="1" x14ac:dyDescent="0.25">
      <c r="B12" s="6" t="s">
        <v>19</v>
      </c>
      <c r="C12" s="31" t="s">
        <v>24</v>
      </c>
      <c r="D12" s="7" t="s">
        <v>20</v>
      </c>
      <c r="H12" s="20"/>
      <c r="L12" s="42" t="s">
        <v>80</v>
      </c>
      <c r="M12" s="1">
        <v>9080730</v>
      </c>
      <c r="O12" s="42"/>
      <c r="P12" s="1"/>
    </row>
    <row r="13" spans="2:16" ht="19.899999999999999" customHeight="1" x14ac:dyDescent="0.25">
      <c r="B13" s="6" t="s">
        <v>5</v>
      </c>
      <c r="C13" s="31" t="s">
        <v>6</v>
      </c>
      <c r="D13" s="7" t="s">
        <v>21</v>
      </c>
      <c r="L13" s="42" t="s">
        <v>81</v>
      </c>
      <c r="M13" s="1">
        <v>9080735</v>
      </c>
      <c r="O13" s="42"/>
      <c r="P13" s="1"/>
    </row>
    <row r="14" spans="2:16" ht="25.9" customHeight="1" x14ac:dyDescent="0.25">
      <c r="B14" s="6" t="s">
        <v>25</v>
      </c>
      <c r="C14" s="32"/>
      <c r="D14" s="44" t="s">
        <v>53</v>
      </c>
      <c r="L14" s="42"/>
      <c r="M14" s="1"/>
      <c r="O14" s="42"/>
      <c r="P14" s="1"/>
    </row>
    <row r="15" spans="2:16" ht="25.9" customHeight="1" x14ac:dyDescent="0.25">
      <c r="B15" s="6" t="s">
        <v>121</v>
      </c>
      <c r="C15" s="31"/>
      <c r="D15" s="44" t="s">
        <v>122</v>
      </c>
      <c r="L15" s="42"/>
      <c r="M15" s="1"/>
      <c r="O15" s="42"/>
      <c r="P15" s="1"/>
    </row>
    <row r="16" spans="2:16" ht="19.899999999999999" customHeight="1" x14ac:dyDescent="0.25">
      <c r="B16" s="6" t="s">
        <v>27</v>
      </c>
      <c r="C16" s="53" t="s">
        <v>51</v>
      </c>
      <c r="D16" s="7" t="s">
        <v>50</v>
      </c>
      <c r="H16" s="23" t="s">
        <v>35</v>
      </c>
      <c r="L16" s="42"/>
      <c r="M16" s="1"/>
      <c r="O16" s="42"/>
      <c r="P16" s="1"/>
    </row>
    <row r="17" spans="2:16" ht="19.899999999999999" hidden="1" customHeight="1" x14ac:dyDescent="0.25">
      <c r="B17" s="6" t="s">
        <v>26</v>
      </c>
      <c r="C17" s="32"/>
      <c r="D17" s="7" t="s">
        <v>52</v>
      </c>
      <c r="H17" s="23" t="s">
        <v>36</v>
      </c>
      <c r="L17" s="42"/>
      <c r="M17" s="1"/>
      <c r="O17" s="42"/>
      <c r="P17" s="1"/>
    </row>
    <row r="18" spans="2:16" ht="19.899999999999999" customHeight="1" x14ac:dyDescent="0.25">
      <c r="B18" s="49" t="s">
        <v>60</v>
      </c>
      <c r="C18" s="31"/>
      <c r="D18" s="7" t="s">
        <v>61</v>
      </c>
      <c r="H18" s="23" t="s">
        <v>37</v>
      </c>
      <c r="J18" s="23" t="s">
        <v>34</v>
      </c>
      <c r="L18" s="42"/>
      <c r="M18" s="1"/>
      <c r="O18" s="42"/>
      <c r="P18" s="1"/>
    </row>
    <row r="19" spans="2:16" ht="19.899999999999999" customHeight="1" x14ac:dyDescent="0.25">
      <c r="B19" s="6" t="s">
        <v>7</v>
      </c>
      <c r="C19" s="31"/>
      <c r="D19" s="7" t="s">
        <v>23</v>
      </c>
      <c r="J19" s="23" t="s">
        <v>22</v>
      </c>
      <c r="L19" s="42"/>
      <c r="M19" s="1"/>
      <c r="O19" s="42"/>
      <c r="P19" s="1"/>
    </row>
    <row r="20" spans="2:16" ht="19.899999999999999" customHeight="1" x14ac:dyDescent="0.25">
      <c r="B20" s="6" t="s">
        <v>8</v>
      </c>
      <c r="C20" s="31" t="s">
        <v>22</v>
      </c>
      <c r="D20" s="16" t="s">
        <v>15</v>
      </c>
      <c r="H20" s="23" t="s">
        <v>39</v>
      </c>
      <c r="L20" s="42"/>
      <c r="M20" s="1"/>
      <c r="O20" s="42"/>
      <c r="P20" s="1"/>
    </row>
    <row r="21" spans="2:16" ht="19.899999999999999" customHeight="1" x14ac:dyDescent="0.25">
      <c r="B21" s="17" t="s">
        <v>9</v>
      </c>
      <c r="C21" s="33"/>
      <c r="D21" s="18" t="s">
        <v>17</v>
      </c>
      <c r="H21" s="23" t="s">
        <v>40</v>
      </c>
      <c r="J21" t="s">
        <v>32</v>
      </c>
      <c r="L21" s="42"/>
      <c r="M21" s="1"/>
      <c r="O21" s="42"/>
      <c r="P21" s="1"/>
    </row>
    <row r="22" spans="2:16" ht="19.899999999999999" customHeight="1" x14ac:dyDescent="0.25">
      <c r="B22" s="58" t="s">
        <v>62</v>
      </c>
      <c r="C22" s="60"/>
      <c r="D22" s="62">
        <v>8025005</v>
      </c>
      <c r="H22" s="23" t="s">
        <v>41</v>
      </c>
      <c r="J22" t="s">
        <v>33</v>
      </c>
      <c r="M22" s="1"/>
    </row>
    <row r="23" spans="2:16" ht="19.899999999999999" customHeight="1" x14ac:dyDescent="0.25">
      <c r="B23" s="59"/>
      <c r="C23" s="61"/>
      <c r="D23" s="63"/>
      <c r="H23" s="23" t="s">
        <v>82</v>
      </c>
    </row>
    <row r="24" spans="2:16" ht="19.899999999999999" customHeight="1" x14ac:dyDescent="0.25">
      <c r="B24" s="35" t="s">
        <v>28</v>
      </c>
      <c r="C24" s="33" t="s">
        <v>33</v>
      </c>
      <c r="D24" s="36" t="s">
        <v>14</v>
      </c>
      <c r="H24" s="23" t="s">
        <v>83</v>
      </c>
      <c r="J24" s="37" t="s">
        <v>69</v>
      </c>
    </row>
    <row r="25" spans="2:16" ht="19.899999999999999" hidden="1" customHeight="1" x14ac:dyDescent="0.25">
      <c r="B25" s="54"/>
      <c r="C25" s="46"/>
      <c r="D25" s="55"/>
      <c r="H25" s="23"/>
      <c r="J25" s="38"/>
    </row>
    <row r="26" spans="2:16" ht="36.6" customHeight="1" thickBot="1" x14ac:dyDescent="0.3">
      <c r="B26" s="52" t="s">
        <v>72</v>
      </c>
      <c r="C26" s="47"/>
      <c r="D26" s="24" t="s">
        <v>14</v>
      </c>
      <c r="J26" s="39" t="str">
        <f>IF(C11="RAS","R"," ")</f>
        <v xml:space="preserve"> </v>
      </c>
    </row>
    <row r="27" spans="2:16" ht="9" customHeight="1" x14ac:dyDescent="0.25">
      <c r="B27" s="8"/>
      <c r="C27" s="9"/>
      <c r="D27" s="9"/>
    </row>
    <row r="28" spans="2:16" ht="179.45" customHeight="1" x14ac:dyDescent="0.25">
      <c r="B28" s="8"/>
      <c r="C28" s="9"/>
      <c r="D28" s="9"/>
      <c r="H28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25">
      <c r="B29" s="8"/>
      <c r="C29" s="10" t="s">
        <v>16</v>
      </c>
      <c r="D29" s="12" t="s">
        <v>48</v>
      </c>
    </row>
    <row r="30" spans="2:16" ht="19.149999999999999" customHeight="1" x14ac:dyDescent="0.25">
      <c r="B30" s="14" t="s">
        <v>71</v>
      </c>
      <c r="C30" s="26" t="str">
        <f>H28&amp;J26</f>
        <v xml:space="preserve">INCOMPLETE SELECTION </v>
      </c>
      <c r="D30" s="31"/>
      <c r="J30" s="40" t="s">
        <v>70</v>
      </c>
    </row>
    <row r="31" spans="2:16" ht="19.899999999999999" customHeight="1" x14ac:dyDescent="0.25">
      <c r="B31" s="15" t="s">
        <v>54</v>
      </c>
      <c r="C31" s="27" t="str">
        <f>IF(C26&gt;" ",J31,"Please specify panel thickness")</f>
        <v>Please specify panel thickness</v>
      </c>
      <c r="D31" s="34" t="s">
        <v>56</v>
      </c>
      <c r="J31" s="26" t="e">
        <f>VLOOKUP(C26,L8:M21,2,FALSE)</f>
        <v>#N/A</v>
      </c>
    </row>
    <row r="32" spans="2:16" ht="19.899999999999999" customHeight="1" x14ac:dyDescent="0.25">
      <c r="B32" s="14" t="s">
        <v>49</v>
      </c>
      <c r="C32" s="48"/>
      <c r="D32" s="31"/>
    </row>
    <row r="33" spans="2:5" ht="55.15" customHeight="1" x14ac:dyDescent="0.25">
      <c r="B33" s="11" t="s">
        <v>55</v>
      </c>
      <c r="C33" s="56"/>
      <c r="D33" s="56"/>
    </row>
    <row r="34" spans="2:5" ht="196.15" customHeight="1" x14ac:dyDescent="0.25">
      <c r="B34" s="8"/>
      <c r="C34" s="9"/>
      <c r="D34" s="9"/>
    </row>
    <row r="35" spans="2:5" ht="30" customHeight="1" x14ac:dyDescent="0.25">
      <c r="B35" s="21" t="s">
        <v>10</v>
      </c>
      <c r="C35" s="21" t="s">
        <v>11</v>
      </c>
      <c r="D35" s="22"/>
    </row>
    <row r="36" spans="2:5" ht="25.15" customHeight="1" x14ac:dyDescent="0.25">
      <c r="B36" s="12">
        <v>0</v>
      </c>
      <c r="C36" s="12"/>
      <c r="D36" s="9"/>
    </row>
    <row r="37" spans="2:5" ht="169.9" customHeight="1" x14ac:dyDescent="0.25">
      <c r="B37" s="12" t="s">
        <v>91</v>
      </c>
      <c r="C37" s="9"/>
      <c r="D37" s="9" t="s">
        <v>42</v>
      </c>
      <c r="E37" s="12"/>
    </row>
    <row r="38" spans="2:5" ht="169.9" customHeight="1" x14ac:dyDescent="0.25">
      <c r="B38" s="12" t="s">
        <v>92</v>
      </c>
      <c r="C38" s="9"/>
      <c r="D38" s="9" t="s">
        <v>43</v>
      </c>
    </row>
    <row r="39" spans="2:5" ht="169.9" customHeight="1" x14ac:dyDescent="0.25">
      <c r="B39" s="12" t="s">
        <v>93</v>
      </c>
      <c r="C39" s="9"/>
      <c r="D39" s="9" t="s">
        <v>44</v>
      </c>
    </row>
    <row r="40" spans="2:5" ht="169.9" customHeight="1" x14ac:dyDescent="0.25">
      <c r="B40" s="12" t="s">
        <v>94</v>
      </c>
      <c r="C40" s="9"/>
      <c r="D40" s="9" t="s">
        <v>84</v>
      </c>
    </row>
    <row r="41" spans="2:5" ht="169.9" customHeight="1" x14ac:dyDescent="0.25">
      <c r="B41" s="12" t="s">
        <v>95</v>
      </c>
      <c r="C41" s="9"/>
      <c r="D41" s="9" t="s">
        <v>85</v>
      </c>
    </row>
    <row r="42" spans="2:5" ht="169.9" customHeight="1" x14ac:dyDescent="0.25">
      <c r="B42" s="12" t="s">
        <v>96</v>
      </c>
      <c r="C42" s="9"/>
      <c r="D42" s="9" t="s">
        <v>45</v>
      </c>
    </row>
    <row r="43" spans="2:5" ht="169.9" customHeight="1" x14ac:dyDescent="0.25">
      <c r="B43" s="12" t="s">
        <v>97</v>
      </c>
      <c r="C43" s="9"/>
      <c r="D43" s="9" t="s">
        <v>46</v>
      </c>
    </row>
    <row r="44" spans="2:5" ht="169.9" customHeight="1" x14ac:dyDescent="0.25">
      <c r="B44" s="12" t="s">
        <v>98</v>
      </c>
      <c r="C44" s="9"/>
      <c r="D44" s="9" t="s">
        <v>65</v>
      </c>
    </row>
    <row r="45" spans="2:5" ht="169.9" customHeight="1" x14ac:dyDescent="0.25">
      <c r="B45" s="12" t="s">
        <v>99</v>
      </c>
      <c r="C45" s="9"/>
      <c r="D45" s="9" t="s">
        <v>86</v>
      </c>
    </row>
    <row r="46" spans="2:5" ht="169.9" customHeight="1" x14ac:dyDescent="0.25">
      <c r="B46" s="12" t="s">
        <v>100</v>
      </c>
      <c r="C46" s="9"/>
      <c r="D46" s="9" t="s">
        <v>87</v>
      </c>
    </row>
    <row r="47" spans="2:5" ht="169.9" customHeight="1" x14ac:dyDescent="0.25">
      <c r="B47" s="12" t="s">
        <v>101</v>
      </c>
      <c r="C47" s="9"/>
      <c r="D47" s="9" t="s">
        <v>66</v>
      </c>
    </row>
    <row r="48" spans="2:5" ht="169.9" customHeight="1" x14ac:dyDescent="0.25">
      <c r="B48" s="12" t="s">
        <v>102</v>
      </c>
      <c r="C48" s="9"/>
      <c r="D48" s="9" t="s">
        <v>67</v>
      </c>
    </row>
    <row r="49" spans="2:4" ht="169.9" customHeight="1" x14ac:dyDescent="0.25">
      <c r="B49" s="12" t="s">
        <v>103</v>
      </c>
      <c r="C49" s="9"/>
      <c r="D49" s="9" t="s">
        <v>68</v>
      </c>
    </row>
    <row r="50" spans="2:4" ht="169.9" customHeight="1" x14ac:dyDescent="0.25">
      <c r="B50" s="12" t="s">
        <v>104</v>
      </c>
      <c r="C50" s="9"/>
      <c r="D50" s="9" t="s">
        <v>88</v>
      </c>
    </row>
    <row r="51" spans="2:4" ht="169.9" customHeight="1" x14ac:dyDescent="0.25">
      <c r="B51" s="12" t="s">
        <v>105</v>
      </c>
      <c r="C51" s="9"/>
      <c r="D51" s="9" t="s">
        <v>89</v>
      </c>
    </row>
    <row r="52" spans="2:4" ht="169.9" customHeight="1" x14ac:dyDescent="0.25">
      <c r="B52" s="12" t="s">
        <v>106</v>
      </c>
      <c r="C52" s="9"/>
      <c r="D52" s="9" t="s">
        <v>42</v>
      </c>
    </row>
    <row r="53" spans="2:4" ht="169.9" customHeight="1" x14ac:dyDescent="0.25">
      <c r="B53" s="12" t="s">
        <v>107</v>
      </c>
      <c r="C53" s="9"/>
      <c r="D53" s="9" t="s">
        <v>43</v>
      </c>
    </row>
    <row r="54" spans="2:4" ht="169.9" customHeight="1" x14ac:dyDescent="0.25">
      <c r="B54" s="12" t="s">
        <v>108</v>
      </c>
      <c r="C54" s="9"/>
      <c r="D54" s="9" t="s">
        <v>44</v>
      </c>
    </row>
    <row r="55" spans="2:4" ht="169.9" customHeight="1" x14ac:dyDescent="0.25">
      <c r="B55" s="12" t="s">
        <v>109</v>
      </c>
      <c r="C55" s="9"/>
      <c r="D55" s="9" t="s">
        <v>84</v>
      </c>
    </row>
    <row r="56" spans="2:4" ht="169.9" customHeight="1" x14ac:dyDescent="0.25">
      <c r="B56" s="12" t="s">
        <v>110</v>
      </c>
      <c r="C56" s="9"/>
      <c r="D56" s="9" t="s">
        <v>85</v>
      </c>
    </row>
    <row r="57" spans="2:4" ht="169.9" customHeight="1" x14ac:dyDescent="0.25">
      <c r="B57" s="12" t="s">
        <v>111</v>
      </c>
      <c r="C57" s="9"/>
      <c r="D57" s="9" t="s">
        <v>45</v>
      </c>
    </row>
    <row r="58" spans="2:4" ht="169.9" customHeight="1" x14ac:dyDescent="0.25">
      <c r="B58" s="12" t="s">
        <v>112</v>
      </c>
      <c r="C58" s="9"/>
      <c r="D58" s="9" t="s">
        <v>46</v>
      </c>
    </row>
    <row r="59" spans="2:4" ht="169.9" customHeight="1" x14ac:dyDescent="0.25">
      <c r="B59" s="12" t="s">
        <v>113</v>
      </c>
      <c r="C59" s="9"/>
      <c r="D59" s="9" t="s">
        <v>65</v>
      </c>
    </row>
    <row r="60" spans="2:4" ht="169.9" customHeight="1" x14ac:dyDescent="0.25">
      <c r="B60" s="12" t="s">
        <v>114</v>
      </c>
      <c r="C60" s="9"/>
      <c r="D60" s="9" t="s">
        <v>86</v>
      </c>
    </row>
    <row r="61" spans="2:4" ht="169.9" customHeight="1" x14ac:dyDescent="0.25">
      <c r="B61" s="12" t="s">
        <v>115</v>
      </c>
      <c r="C61" s="9"/>
      <c r="D61" s="9" t="s">
        <v>87</v>
      </c>
    </row>
    <row r="62" spans="2:4" ht="169.9" customHeight="1" x14ac:dyDescent="0.25">
      <c r="B62" s="12" t="s">
        <v>116</v>
      </c>
      <c r="C62" s="9"/>
      <c r="D62" s="9" t="s">
        <v>66</v>
      </c>
    </row>
    <row r="63" spans="2:4" ht="169.9" customHeight="1" x14ac:dyDescent="0.25">
      <c r="B63" s="12" t="s">
        <v>117</v>
      </c>
      <c r="C63" s="9"/>
      <c r="D63" s="9" t="s">
        <v>67</v>
      </c>
    </row>
    <row r="64" spans="2:4" ht="169.9" customHeight="1" x14ac:dyDescent="0.25">
      <c r="B64" s="12" t="s">
        <v>118</v>
      </c>
      <c r="C64" s="9"/>
      <c r="D64" s="9" t="s">
        <v>68</v>
      </c>
    </row>
    <row r="65" spans="2:4" ht="169.9" customHeight="1" x14ac:dyDescent="0.25">
      <c r="B65" s="12" t="s">
        <v>119</v>
      </c>
      <c r="D65" s="9" t="s">
        <v>88</v>
      </c>
    </row>
    <row r="66" spans="2:4" ht="169.9" customHeight="1" x14ac:dyDescent="0.25">
      <c r="B66" s="12" t="s">
        <v>120</v>
      </c>
      <c r="C66" s="9"/>
      <c r="D66" s="9" t="s">
        <v>89</v>
      </c>
    </row>
    <row r="67" spans="2:4" ht="169.9" customHeight="1" x14ac:dyDescent="0.25">
      <c r="B67" s="12"/>
      <c r="C67" s="9"/>
      <c r="D67" s="9"/>
    </row>
    <row r="68" spans="2:4" ht="169.9" customHeight="1" x14ac:dyDescent="0.25">
      <c r="B68" s="12"/>
      <c r="C68" s="9"/>
      <c r="D68" s="9"/>
    </row>
    <row r="69" spans="2:4" ht="169.9" customHeight="1" x14ac:dyDescent="0.25">
      <c r="B69" s="12"/>
      <c r="C69" s="9"/>
      <c r="D69" s="9"/>
    </row>
    <row r="70" spans="2:4" ht="169.9" customHeight="1" x14ac:dyDescent="0.25">
      <c r="B70" s="12"/>
      <c r="C70" s="9"/>
      <c r="D70" s="9"/>
    </row>
    <row r="71" spans="2:4" ht="169.9" customHeight="1" x14ac:dyDescent="0.25">
      <c r="B71" s="12"/>
      <c r="C71" s="9"/>
      <c r="D71" s="9"/>
    </row>
    <row r="72" spans="2:4" ht="169.9" customHeight="1" x14ac:dyDescent="0.25">
      <c r="B72" s="12"/>
      <c r="C72" s="9"/>
      <c r="D72" s="9"/>
    </row>
    <row r="73" spans="2:4" ht="169.9" customHeight="1" x14ac:dyDescent="0.25">
      <c r="B73" s="12"/>
      <c r="C73" s="9"/>
      <c r="D73" s="9"/>
    </row>
    <row r="74" spans="2:4" ht="169.9" customHeight="1" x14ac:dyDescent="0.25">
      <c r="B74" s="12"/>
      <c r="C74" s="9"/>
      <c r="D74" s="9"/>
    </row>
    <row r="75" spans="2:4" ht="169.9" customHeight="1" x14ac:dyDescent="0.25">
      <c r="B75" s="12"/>
      <c r="C75" s="9"/>
      <c r="D75" s="9"/>
    </row>
    <row r="76" spans="2:4" ht="169.9" customHeight="1" x14ac:dyDescent="0.25">
      <c r="B76" s="12"/>
      <c r="C76" s="9"/>
      <c r="D76" s="9"/>
    </row>
    <row r="77" spans="2:4" ht="169.9" customHeight="1" x14ac:dyDescent="0.25">
      <c r="B77" s="12"/>
      <c r="C77" s="9"/>
      <c r="D77" s="9"/>
    </row>
    <row r="78" spans="2:4" ht="169.9" customHeight="1" x14ac:dyDescent="0.25">
      <c r="B78" s="12"/>
      <c r="C78" s="9"/>
      <c r="D78" s="9"/>
    </row>
    <row r="79" spans="2:4" ht="169.9" customHeight="1" x14ac:dyDescent="0.25">
      <c r="B79" s="12"/>
      <c r="C79" s="9"/>
      <c r="D79" s="9"/>
    </row>
    <row r="80" spans="2:4" ht="169.9" customHeight="1" x14ac:dyDescent="0.25">
      <c r="B80" s="12"/>
      <c r="C80" s="9"/>
      <c r="D80" s="9"/>
    </row>
    <row r="81" spans="2:4" ht="169.9" customHeight="1" x14ac:dyDescent="0.25">
      <c r="B81" s="12"/>
      <c r="C81" s="9"/>
      <c r="D81" s="9"/>
    </row>
    <row r="82" spans="2:4" ht="169.9" customHeight="1" x14ac:dyDescent="0.25">
      <c r="B82" s="12"/>
      <c r="C82" s="9"/>
      <c r="D82" s="9"/>
    </row>
    <row r="83" spans="2:4" ht="169.9" customHeight="1" x14ac:dyDescent="0.25">
      <c r="B83" s="12"/>
      <c r="C83" s="9"/>
      <c r="D83" s="9"/>
    </row>
    <row r="84" spans="2:4" ht="169.9" customHeight="1" x14ac:dyDescent="0.25">
      <c r="B84" s="12"/>
      <c r="C84" s="9"/>
      <c r="D84" s="9"/>
    </row>
    <row r="85" spans="2:4" ht="169.9" customHeight="1" x14ac:dyDescent="0.25">
      <c r="B85" s="12"/>
      <c r="C85" s="9"/>
      <c r="D85" s="9"/>
    </row>
    <row r="86" spans="2:4" ht="169.9" customHeight="1" x14ac:dyDescent="0.25">
      <c r="B86" s="12"/>
      <c r="C86" s="9"/>
      <c r="D86" s="9"/>
    </row>
    <row r="87" spans="2:4" ht="169.9" customHeight="1" x14ac:dyDescent="0.25">
      <c r="B87" s="12"/>
      <c r="C87" s="9"/>
      <c r="D87" s="9"/>
    </row>
    <row r="88" spans="2:4" ht="169.9" customHeight="1" x14ac:dyDescent="0.25">
      <c r="B88" s="12"/>
      <c r="C88" s="9"/>
      <c r="D88" s="9"/>
    </row>
    <row r="89" spans="2:4" ht="169.9" customHeight="1" x14ac:dyDescent="0.25">
      <c r="B89" s="12"/>
      <c r="C89" s="9"/>
      <c r="D89" s="9"/>
    </row>
    <row r="90" spans="2:4" ht="169.9" customHeight="1" x14ac:dyDescent="0.25">
      <c r="B90" s="12"/>
      <c r="C90" s="9"/>
      <c r="D90" s="9"/>
    </row>
    <row r="91" spans="2:4" ht="169.9" customHeight="1" x14ac:dyDescent="0.25">
      <c r="B91" s="12"/>
      <c r="C91" s="9"/>
      <c r="D91" s="9"/>
    </row>
    <row r="92" spans="2:4" ht="169.9" customHeight="1" x14ac:dyDescent="0.25">
      <c r="B92" s="12"/>
      <c r="C92" s="9"/>
      <c r="D92" s="9"/>
    </row>
    <row r="93" spans="2:4" ht="169.9" customHeight="1" x14ac:dyDescent="0.25">
      <c r="B93" s="12"/>
      <c r="C93" s="9"/>
      <c r="D93" s="9"/>
    </row>
    <row r="94" spans="2:4" ht="169.9" customHeight="1" x14ac:dyDescent="0.25">
      <c r="B94" s="12"/>
      <c r="C94" s="9"/>
      <c r="D94" s="9"/>
    </row>
    <row r="95" spans="2:4" ht="169.9" customHeight="1" x14ac:dyDescent="0.25">
      <c r="B95" s="12"/>
      <c r="C95" s="9"/>
      <c r="D95" s="9"/>
    </row>
    <row r="96" spans="2:4" ht="169.9" customHeight="1" x14ac:dyDescent="0.25">
      <c r="B96" s="12"/>
      <c r="C96" s="9"/>
      <c r="D96" s="9"/>
    </row>
    <row r="97" spans="2:4" ht="169.9" customHeight="1" x14ac:dyDescent="0.25">
      <c r="B97" s="12"/>
      <c r="C97" s="9"/>
      <c r="D97" s="9"/>
    </row>
    <row r="98" spans="2:4" ht="169.9" customHeight="1" x14ac:dyDescent="0.25">
      <c r="B98" s="12"/>
      <c r="C98" s="9"/>
      <c r="D98" s="9"/>
    </row>
    <row r="99" spans="2:4" ht="169.9" customHeight="1" x14ac:dyDescent="0.25">
      <c r="B99" s="12"/>
      <c r="C99" s="9"/>
      <c r="D99" s="9"/>
    </row>
    <row r="100" spans="2:4" ht="169.9" customHeight="1" x14ac:dyDescent="0.25">
      <c r="B100" s="12"/>
      <c r="C100" s="9"/>
      <c r="D100" s="9"/>
    </row>
    <row r="101" spans="2:4" ht="19.899999999999999" customHeight="1" x14ac:dyDescent="0.25">
      <c r="B101" s="12"/>
      <c r="C101" s="9"/>
      <c r="D101" s="9"/>
    </row>
    <row r="102" spans="2:4" ht="19.899999999999999" customHeight="1" x14ac:dyDescent="0.25">
      <c r="B102" s="12"/>
      <c r="C102" s="9"/>
      <c r="D102" s="9"/>
    </row>
    <row r="103" spans="2:4" ht="19.899999999999999" customHeight="1" x14ac:dyDescent="0.25">
      <c r="B103" s="12"/>
      <c r="C103" s="9"/>
      <c r="D103" s="9"/>
    </row>
    <row r="104" spans="2:4" ht="19.899999999999999" customHeight="1" x14ac:dyDescent="0.25">
      <c r="B104" s="12"/>
      <c r="C104" s="9"/>
      <c r="D104" s="9"/>
    </row>
    <row r="105" spans="2:4" ht="10.15" customHeight="1" x14ac:dyDescent="0.25">
      <c r="B105" s="12"/>
      <c r="C105" s="9"/>
      <c r="D105" s="9"/>
    </row>
    <row r="106" spans="2:4" ht="10.15" customHeight="1" x14ac:dyDescent="0.25">
      <c r="B106" s="12"/>
      <c r="C106" s="9"/>
      <c r="D106" s="9"/>
    </row>
    <row r="107" spans="2:4" ht="10.15" customHeight="1" x14ac:dyDescent="0.25">
      <c r="B107" s="12"/>
      <c r="C107" s="9"/>
      <c r="D107" s="9"/>
    </row>
    <row r="108" spans="2:4" ht="10.15" customHeight="1" x14ac:dyDescent="0.25">
      <c r="B108" s="12"/>
      <c r="C108" s="9"/>
      <c r="D108" s="9"/>
    </row>
    <row r="109" spans="2:4" ht="10.15" customHeight="1" x14ac:dyDescent="0.25">
      <c r="B109" s="12"/>
      <c r="C109" s="9"/>
      <c r="D109" s="9"/>
    </row>
    <row r="110" spans="2:4" ht="10.15" customHeight="1" x14ac:dyDescent="0.25">
      <c r="B110" s="12"/>
      <c r="C110" s="9"/>
      <c r="D110" s="9"/>
    </row>
    <row r="111" spans="2:4" ht="10.15" customHeight="1" x14ac:dyDescent="0.25">
      <c r="B111" s="12"/>
      <c r="C111" s="9"/>
      <c r="D111" s="9"/>
    </row>
    <row r="112" spans="2:4" ht="10.15" customHeight="1" x14ac:dyDescent="0.25">
      <c r="B112" s="12"/>
      <c r="C112" s="9"/>
      <c r="D112" s="9"/>
    </row>
    <row r="113" spans="2:4" ht="10.15" customHeight="1" x14ac:dyDescent="0.25">
      <c r="B113" s="12"/>
      <c r="C113" s="9"/>
      <c r="D113" s="9"/>
    </row>
    <row r="114" spans="2:4" ht="10.15" customHeight="1" x14ac:dyDescent="0.25">
      <c r="B114" s="12"/>
      <c r="C114" s="9"/>
      <c r="D114" s="9"/>
    </row>
    <row r="115" spans="2:4" ht="10.15" customHeight="1" x14ac:dyDescent="0.25">
      <c r="B115" s="12"/>
      <c r="C115" s="9"/>
      <c r="D115" s="9"/>
    </row>
    <row r="116" spans="2:4" ht="10.15" customHeight="1" x14ac:dyDescent="0.25">
      <c r="B116" s="12"/>
      <c r="C116" s="9"/>
      <c r="D116" s="9"/>
    </row>
    <row r="117" spans="2:4" ht="10.15" customHeight="1" x14ac:dyDescent="0.25">
      <c r="B117" s="12"/>
      <c r="C117" s="9"/>
      <c r="D117" s="9"/>
    </row>
    <row r="118" spans="2:4" ht="10.15" customHeight="1" x14ac:dyDescent="0.25">
      <c r="B118" s="12"/>
      <c r="C118" s="9"/>
      <c r="D118" s="9"/>
    </row>
    <row r="119" spans="2:4" ht="10.15" customHeight="1" x14ac:dyDescent="0.25">
      <c r="B119" s="12"/>
      <c r="C119" s="9"/>
      <c r="D119" s="9"/>
    </row>
    <row r="120" spans="2:4" ht="10.15" customHeight="1" x14ac:dyDescent="0.25">
      <c r="B120" s="12"/>
    </row>
    <row r="121" spans="2:4" ht="10.15" customHeight="1" x14ac:dyDescent="0.25">
      <c r="B121" s="12"/>
    </row>
    <row r="122" spans="2:4" ht="10.15" customHeight="1" x14ac:dyDescent="0.25">
      <c r="B122" s="12"/>
    </row>
    <row r="123" spans="2:4" ht="10.15" customHeight="1" x14ac:dyDescent="0.25">
      <c r="B123" s="12"/>
    </row>
    <row r="124" spans="2:4" ht="10.15" customHeight="1" x14ac:dyDescent="0.25">
      <c r="B124" s="12"/>
    </row>
    <row r="125" spans="2:4" ht="10.15" customHeight="1" x14ac:dyDescent="0.25">
      <c r="B125" s="12"/>
    </row>
    <row r="126" spans="2:4" ht="10.15" customHeight="1" x14ac:dyDescent="0.25">
      <c r="B126" s="12"/>
    </row>
    <row r="127" spans="2:4" ht="10.15" customHeight="1" x14ac:dyDescent="0.25">
      <c r="B127" s="12"/>
    </row>
    <row r="128" spans="2:4" ht="10.15" customHeight="1" x14ac:dyDescent="0.25">
      <c r="B128" s="12"/>
    </row>
    <row r="129" spans="2:2" ht="10.15" customHeight="1" x14ac:dyDescent="0.25">
      <c r="B129" s="12"/>
    </row>
    <row r="130" spans="2:2" ht="10.15" customHeight="1" x14ac:dyDescent="0.25">
      <c r="B130" s="12"/>
    </row>
    <row r="131" spans="2:2" ht="10.15" customHeight="1" x14ac:dyDescent="0.25"/>
    <row r="132" spans="2:2" ht="10.15" customHeight="1" x14ac:dyDescent="0.25"/>
    <row r="133" spans="2:2" ht="10.15" customHeight="1" x14ac:dyDescent="0.25"/>
    <row r="134" spans="2:2" ht="10.15" customHeight="1" x14ac:dyDescent="0.25"/>
    <row r="135" spans="2:2" ht="10.15" customHeight="1" x14ac:dyDescent="0.25"/>
    <row r="136" spans="2:2" ht="10.15" customHeight="1" x14ac:dyDescent="0.25"/>
    <row r="137" spans="2:2" ht="10.15" customHeight="1" x14ac:dyDescent="0.25"/>
    <row r="138" spans="2:2" ht="10.15" customHeight="1" x14ac:dyDescent="0.25"/>
    <row r="139" spans="2:2" ht="10.15" customHeight="1" x14ac:dyDescent="0.25"/>
    <row r="140" spans="2:2" ht="10.15" customHeight="1" x14ac:dyDescent="0.25"/>
    <row r="141" spans="2:2" ht="10.15" customHeight="1" x14ac:dyDescent="0.25"/>
    <row r="142" spans="2:2" ht="10.15" customHeight="1" x14ac:dyDescent="0.25"/>
    <row r="143" spans="2:2" ht="10.15" customHeight="1" x14ac:dyDescent="0.25"/>
    <row r="144" spans="2:2" ht="10.15" customHeight="1" x14ac:dyDescent="0.25"/>
  </sheetData>
  <sheetProtection algorithmName="SHA-512" hashValue="RnzQly7WT2DCdBN0sNJK/XWBXVyXM4icF/ADdNKGo2wQ8eEvAjgGRLyH9DapPucZXtqYMVQVDo6EehFxHHvEcw==" saltValue="fgTPBVWEON3ObRjpeDdFZw==" spinCount="100000" sheet="1" selectLockedCells="1"/>
  <mergeCells count="5">
    <mergeCell ref="C33:D33"/>
    <mergeCell ref="B5:D5"/>
    <mergeCell ref="B22:B23"/>
    <mergeCell ref="C22:C23"/>
    <mergeCell ref="D22:D23"/>
  </mergeCells>
  <dataValidations count="8">
    <dataValidation type="list" allowBlank="1" showInputMessage="1" showErrorMessage="1" sqref="C24" xr:uid="{00000000-0002-0000-0000-000000000000}">
      <formula1>$J$20:$J$22</formula1>
    </dataValidation>
    <dataValidation type="list" allowBlank="1" showInputMessage="1" showErrorMessage="1" sqref="C20" xr:uid="{00000000-0002-0000-0000-000001000000}">
      <formula1>$J$18:$J$19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$L$7:$L$21</formula1>
    </dataValidation>
    <dataValidation type="list" allowBlank="1" showErrorMessage="1" promptTitle="TEST" sqref="C9" xr:uid="{00000000-0002-0000-0000-000004000000}">
      <formula1>$H$14:$H$18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  <dataValidation type="list" allowBlank="1" showInputMessage="1" showErrorMessage="1" sqref="C10" xr:uid="{00000000-0002-0000-0000-000005000000}">
      <formula1>$H$19:$H$24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Stokes-Utting</cp:lastModifiedBy>
  <cp:lastPrinted>2018-10-16T12:05:23Z</cp:lastPrinted>
  <dcterms:created xsi:type="dcterms:W3CDTF">2017-12-19T08:27:10Z</dcterms:created>
  <dcterms:modified xsi:type="dcterms:W3CDTF">2026-02-19T14:59:00Z</dcterms:modified>
</cp:coreProperties>
</file>