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" ContentType="image/tiff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.AD\DropBoxNew\Dropbox\Website\Order Specification Forms\"/>
    </mc:Choice>
  </mc:AlternateContent>
  <xr:revisionPtr revIDLastSave="0" documentId="8_{A58D3BCB-365A-4638-95B0-FE1E5949D0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Sheet1!$A$1:$C$25</definedName>
    <definedName name="PRODUCT">INDIRECT(ADDRESS(30-1+MATCH(Sheet1!$B$23,Sheet1!$A$30:$A$49,0),2))</definedName>
  </definedNames>
  <calcPr calcId="181029"/>
</workbook>
</file>

<file path=xl/calcChain.xml><?xml version="1.0" encoding="utf-8"?>
<calcChain xmlns="http://schemas.openxmlformats.org/spreadsheetml/2006/main">
  <c r="B24" i="1" l="1"/>
  <c r="Q5" i="1" l="1"/>
  <c r="B23" i="1" s="1"/>
  <c r="Q4" i="1" l="1"/>
</calcChain>
</file>

<file path=xl/sharedStrings.xml><?xml version="1.0" encoding="utf-8"?>
<sst xmlns="http://schemas.openxmlformats.org/spreadsheetml/2006/main" count="141" uniqueCount="116">
  <si>
    <t>FEATURE</t>
  </si>
  <si>
    <t>SPECIFICATION</t>
  </si>
  <si>
    <t>NOTES</t>
  </si>
  <si>
    <t>GEMINI PRODUCT</t>
  </si>
  <si>
    <t>ORIENTATION</t>
  </si>
  <si>
    <t>MECHANICAL (2700)</t>
  </si>
  <si>
    <t>HORIZONTAL (2) - RIGHT-HAND</t>
  </si>
  <si>
    <t>HORIZONTAL (3) - LEFT-HAND</t>
  </si>
  <si>
    <t>FINISH</t>
  </si>
  <si>
    <t>WHITE POWDER COAT (1A)</t>
  </si>
  <si>
    <t>BLACK POWDER COAT (1B)</t>
  </si>
  <si>
    <t>SILVER POWDER COAT (1E)</t>
  </si>
  <si>
    <t>SPECIAL REQUEST (SPECIFY IN NOTES)</t>
  </si>
  <si>
    <t>USER CODE</t>
  </si>
  <si>
    <t>2 2 4 4</t>
  </si>
  <si>
    <t>DEFAULT USER CODE 2 2 4 4</t>
  </si>
  <si>
    <t>OVER-RIDE KEY DIFFER</t>
  </si>
  <si>
    <t>OVER-RIDE KEY MASTER</t>
  </si>
  <si>
    <t>SPECIAL KEY REQUESTS</t>
  </si>
  <si>
    <t>VERTICAL (1) - CLOCKWISE TO UNLOCK</t>
  </si>
  <si>
    <t>GEMINI MECHANICAL SPECIFICATION</t>
  </si>
  <si>
    <t>GEMINI MECHANICAL MOUNTING KIT</t>
  </si>
  <si>
    <t>MOUNTING OPTION &amp;
DOOR THICKNESS</t>
  </si>
  <si>
    <r>
      <rPr>
        <sz val="11"/>
        <color theme="1"/>
        <rFont val="Calibri"/>
        <family val="2"/>
      </rPr>
      <t>SURFACE MOUNT  ≤</t>
    </r>
    <r>
      <rPr>
        <sz val="11"/>
        <color theme="1"/>
        <rFont val="Calibri"/>
        <family val="2"/>
        <scheme val="minor"/>
      </rPr>
      <t>1mm</t>
    </r>
  </si>
  <si>
    <t>SURFACE MOUNT 8.5mm</t>
  </si>
  <si>
    <t>VERTICAL (0) - ANTI-CLOCKWISE TO UNLOCK</t>
  </si>
  <si>
    <t>GEMINI PRODUCT No.</t>
  </si>
  <si>
    <t>MOUNTING KIT No.</t>
  </si>
  <si>
    <t>SURFACE MOUNT    8mm</t>
  </si>
  <si>
    <t>SURFACE MOUNT    7mm</t>
  </si>
  <si>
    <t>SURFACE MOUNT    6mm</t>
  </si>
  <si>
    <t>SURFACE MOUNT    2mm</t>
  </si>
  <si>
    <t>FLUSH FIT     20mm</t>
  </si>
  <si>
    <t>FLUSH FIT  20.5mm</t>
  </si>
  <si>
    <t>PRODUCT</t>
  </si>
  <si>
    <t>PICTURE</t>
  </si>
  <si>
    <t>2700001A</t>
  </si>
  <si>
    <t>2700011A</t>
  </si>
  <si>
    <t>2700021A</t>
  </si>
  <si>
    <t>2700031A</t>
  </si>
  <si>
    <t>2700001B</t>
  </si>
  <si>
    <t>2700011B</t>
  </si>
  <si>
    <t>2700021B</t>
  </si>
  <si>
    <t>2700031B</t>
  </si>
  <si>
    <t>2700001E</t>
  </si>
  <si>
    <t>2700011E</t>
  </si>
  <si>
    <t>2700021E</t>
  </si>
  <si>
    <t>2700031E</t>
  </si>
  <si>
    <t>SELECT COLOUR</t>
  </si>
  <si>
    <t>SALES TO SPECIFY FINISH CODE</t>
  </si>
  <si>
    <t>SELECT ORIENTATION</t>
  </si>
  <si>
    <t>SELECT ORIENTATION &amp; COLOUR</t>
  </si>
  <si>
    <t>SALES TO SPECIFY FINISH CODE (0)</t>
  </si>
  <si>
    <t>SALES TO SPECIFY FINISH CODE (1)</t>
  </si>
  <si>
    <t>SALES TO SPECIFY FINISH CODE (2)</t>
  </si>
  <si>
    <t>SALES TO SPECIFY FINISH CODE (3)</t>
  </si>
  <si>
    <t>Order/Enquiry Ref.:</t>
  </si>
  <si>
    <t>Customer:</t>
  </si>
  <si>
    <t>SELECT FROM PULL-DOWN MENU</t>
  </si>
  <si>
    <t>DEFAULT IS NO MASTER</t>
  </si>
  <si>
    <t>DEFAULT IS 1 KEY PER 50 LOCKS</t>
  </si>
  <si>
    <t>DEFAULT IS SALES TO SPECIFY</t>
  </si>
  <si>
    <t>SELECT FROM PULL DOWN MENU</t>
  </si>
  <si>
    <t>FLUSH FIT    2mm</t>
  </si>
  <si>
    <t>FLUSH FIT    3mm</t>
  </si>
  <si>
    <t>FLUSH FIT    4mm</t>
  </si>
  <si>
    <t>FLUSH FIT    5mm</t>
  </si>
  <si>
    <t>FLUSH FIT    6mm</t>
  </si>
  <si>
    <t>FLUSH FIT    7mm</t>
  </si>
  <si>
    <t>FLUSH FIT    8mm</t>
  </si>
  <si>
    <t>FLUSH FIT    9mm</t>
  </si>
  <si>
    <t>FLUSH FIT   ≤1mm</t>
  </si>
  <si>
    <t>FLUSH FIT   10mm</t>
  </si>
  <si>
    <t>FLUSH FIT   15.5mm</t>
  </si>
  <si>
    <t>FLUSH FIT   16mm</t>
  </si>
  <si>
    <t>FLUSH FIT   17mm</t>
  </si>
  <si>
    <t>FLUSH FIT   10.5mm</t>
  </si>
  <si>
    <t>FLUSH FIT   18mm</t>
  </si>
  <si>
    <t>FLUSH FIT   19mm</t>
  </si>
  <si>
    <t>FLUSH FIT   20mm</t>
  </si>
  <si>
    <t>FLUSH FIT   20.5mm</t>
  </si>
  <si>
    <t>ADDITIONAL COMMENTS:</t>
  </si>
  <si>
    <t>IMAGE OF SELECTED PRODUCT</t>
  </si>
  <si>
    <t>SURFACE MOUNT    5mm</t>
  </si>
  <si>
    <t>SURFACE MOUNT    4mm</t>
  </si>
  <si>
    <t>SURFACE MOUNT    3mm</t>
  </si>
  <si>
    <t>SURFACE MOUNT  ≤1mm</t>
  </si>
  <si>
    <t>NO</t>
  </si>
  <si>
    <t>YES</t>
  </si>
  <si>
    <t>FLUSH FIT   21mm</t>
  </si>
  <si>
    <t>FLUSH FIT   22mm</t>
  </si>
  <si>
    <t>FLUSH FIT   23mm</t>
  </si>
  <si>
    <t>FLUSH FIT   24mm</t>
  </si>
  <si>
    <t>FLUSH FIT   25mm</t>
  </si>
  <si>
    <t>FLUSH FIT   30mm * (CAM EXTENSION REQ'D)</t>
  </si>
  <si>
    <t>FLUSH FIT   29mm * (CAM EXTENSION REQ'D)</t>
  </si>
  <si>
    <t>FLUSH FIT   28mm * (CAM EXTENSION REQ'D)</t>
  </si>
  <si>
    <t>FLUSH FIT   27mm * (CAM EXTENSION REQ'D)</t>
  </si>
  <si>
    <t>FLUSH FIT   26mm * (CAM EXTENSION REQ'D)</t>
  </si>
  <si>
    <t>SURFACE MOUNT 9mm * (CAM EXTENSION REQ'D)</t>
  </si>
  <si>
    <t>SURFACE MOUNT 10mm * (CAM EXTENSION REQ'D)</t>
  </si>
  <si>
    <t>SURFACE MOUNT 11mm * (CAM EXTENSION REQ'D)</t>
  </si>
  <si>
    <t>SURFACE MOUNT 12mm * (CAM EXTENSION REQ'D)</t>
  </si>
  <si>
    <t>SURFACE MOUNT 13mm * (CAM EXTENSION REQ'D)</t>
  </si>
  <si>
    <t>SURFACE MOUNT 14mm * (CAM EXTENSION REQ'D)</t>
  </si>
  <si>
    <t>SURFACE MOUNT 15mm * (CAM EXTENSION REQ'D)</t>
  </si>
  <si>
    <t>SURFACE MOUNT 16mm * (CAM EXTENSION REQ'D)</t>
  </si>
  <si>
    <t>SURFACE MOUNT 17mm * (CAM EXTENSION REQ'D)</t>
  </si>
  <si>
    <t>SURFACE MOUNT 18mm * (CAM EXTENSION REQ'D)</t>
  </si>
  <si>
    <t>SURFACE MOUNT 19mm * (CAM EXTENSION REQ'D)</t>
  </si>
  <si>
    <t>SURFACE MOUNT 20mm * (CAM EXTENSION REQ'D)</t>
  </si>
  <si>
    <t>SURFACE MOUNT 21mm * (CAM EXTENSION REQ'D)</t>
  </si>
  <si>
    <t>SURFACE MOUNT 22mm * (CAM EXTENSION REQ'D)</t>
  </si>
  <si>
    <t>SURFACE MOUNT 23mm * (CAM EXTENSION REQ'D)</t>
  </si>
  <si>
    <t>SURFACE MOUNT 24mm * (CAM EXTENSION REQ'D)</t>
  </si>
  <si>
    <t>Iss.3 - Sep.2020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</si>
</sst>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 vertical="top"/>
    </xf>
    <xf numFmtId="0" fontId="0" fillId="0" borderId="2" xfId="0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indent="1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horizontal="right"/>
    </xf>
    <xf numFmtId="0" fontId="0" fillId="0" borderId="2" xfId="0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</xf>
    <xf numFmtId="0" fontId="0" fillId="0" borderId="7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tiff"/><Relationship Id="rId13" Type="http://schemas.openxmlformats.org/officeDocument/2006/relationships/image" Target="../media/image13.tiff"/><Relationship Id="rId3" Type="http://schemas.openxmlformats.org/officeDocument/2006/relationships/image" Target="../media/image23.tiff"/><Relationship Id="rId7" Type="http://schemas.openxmlformats.org/officeDocument/2006/relationships/image" Target="../media/image9.tiff"/><Relationship Id="rId12" Type="http://schemas.openxmlformats.org/officeDocument/2006/relationships/image" Target="../media/image14.tiff"/><Relationship Id="rId2" Type="http://schemas.openxmlformats.org/officeDocument/2006/relationships/image" Target="../media/image22.tiff"/><Relationship Id="rId1" Type="http://schemas.openxmlformats.org/officeDocument/2006/relationships/image" Target="../media/image3.tiff"/><Relationship Id="rId6" Type="http://schemas.openxmlformats.org/officeDocument/2006/relationships/image" Target="../media/image24.tiff"/><Relationship Id="rId11" Type="http://schemas.openxmlformats.org/officeDocument/2006/relationships/image" Target="../media/image15.tiff"/><Relationship Id="rId5" Type="http://schemas.openxmlformats.org/officeDocument/2006/relationships/image" Target="../media/image7.tiff"/><Relationship Id="rId10" Type="http://schemas.openxmlformats.org/officeDocument/2006/relationships/image" Target="../media/image26.tif"/><Relationship Id="rId4" Type="http://schemas.openxmlformats.org/officeDocument/2006/relationships/image" Target="../media/image6.tiff"/><Relationship Id="rId9" Type="http://schemas.openxmlformats.org/officeDocument/2006/relationships/image" Target="../media/image25.tiff"/><Relationship Id="rId14" Type="http://schemas.openxmlformats.org/officeDocument/2006/relationships/image" Target="../media/image12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1653540</xdr:colOff>
      <xdr:row>0</xdr:row>
      <xdr:rowOff>862043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75260"/>
          <a:ext cx="3108960" cy="68678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2857501</xdr:colOff>
      <xdr:row>0</xdr:row>
      <xdr:rowOff>137160</xdr:rowOff>
    </xdr:from>
    <xdr:to>
      <xdr:col>2</xdr:col>
      <xdr:colOff>1913905</xdr:colOff>
      <xdr:row>0</xdr:row>
      <xdr:rowOff>738811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741" y="137160"/>
          <a:ext cx="2225040" cy="601651"/>
        </a:xfrm>
        <a:prstGeom prst="rect">
          <a:avLst/>
        </a:prstGeom>
      </xdr:spPr>
    </xdr:pic>
    <xdr:clientData/>
  </xdr:twoCellAnchor>
  <xdr:oneCellAnchor>
    <xdr:from>
      <xdr:col>1</xdr:col>
      <xdr:colOff>977185</xdr:colOff>
      <xdr:row>29</xdr:row>
      <xdr:rowOff>0</xdr:rowOff>
    </xdr:from>
    <xdr:ext cx="914400" cy="228600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25916965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30</xdr:row>
      <xdr:rowOff>0</xdr:rowOff>
    </xdr:from>
    <xdr:ext cx="914400" cy="228600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28328471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230393</xdr:colOff>
      <xdr:row>31</xdr:row>
      <xdr:rowOff>751243</xdr:rowOff>
    </xdr:from>
    <xdr:ext cx="2438400" cy="97536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322" y="31491219"/>
          <a:ext cx="2438400" cy="975360"/>
        </a:xfrm>
        <a:prstGeom prst="rect">
          <a:avLst/>
        </a:prstGeom>
      </xdr:spPr>
    </xdr:pic>
    <xdr:clientData/>
  </xdr:oneCellAnchor>
  <xdr:oneCellAnchor>
    <xdr:from>
      <xdr:col>1</xdr:col>
      <xdr:colOff>121024</xdr:colOff>
      <xdr:row>32</xdr:row>
      <xdr:rowOff>743623</xdr:rowOff>
    </xdr:from>
    <xdr:ext cx="2438400" cy="975360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953" y="33895105"/>
          <a:ext cx="2438400" cy="97536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33</xdr:row>
      <xdr:rowOff>0</xdr:rowOff>
    </xdr:from>
    <xdr:ext cx="914400" cy="2286000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35562988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34</xdr:row>
      <xdr:rowOff>0</xdr:rowOff>
    </xdr:from>
    <xdr:ext cx="914400" cy="228600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37974494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283733</xdr:colOff>
      <xdr:row>35</xdr:row>
      <xdr:rowOff>812203</xdr:rowOff>
    </xdr:from>
    <xdr:ext cx="2286000" cy="91440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62" y="41198203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260873</xdr:colOff>
      <xdr:row>36</xdr:row>
      <xdr:rowOff>728383</xdr:rowOff>
    </xdr:from>
    <xdr:ext cx="2301240" cy="9906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7"/>
        <a:stretch/>
      </xdr:blipFill>
      <xdr:spPr>
        <a:xfrm>
          <a:off x="1802802" y="43525889"/>
          <a:ext cx="2301240" cy="9906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37</xdr:row>
      <xdr:rowOff>0</xdr:rowOff>
    </xdr:from>
    <xdr:ext cx="914400" cy="22860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45209012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977185</xdr:colOff>
      <xdr:row>38</xdr:row>
      <xdr:rowOff>0</xdr:rowOff>
    </xdr:from>
    <xdr:ext cx="914400" cy="22860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14" y="47620518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283733</xdr:colOff>
      <xdr:row>39</xdr:row>
      <xdr:rowOff>743623</xdr:rowOff>
    </xdr:from>
    <xdr:ext cx="2286000" cy="9144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62" y="50775647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176860</xdr:colOff>
      <xdr:row>40</xdr:row>
      <xdr:rowOff>724991</xdr:rowOff>
    </xdr:from>
    <xdr:ext cx="2435675" cy="97427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789" y="53168520"/>
          <a:ext cx="2435675" cy="974270"/>
        </a:xfrm>
        <a:prstGeom prst="rect">
          <a:avLst/>
        </a:prstGeom>
      </xdr:spPr>
    </xdr:pic>
    <xdr:clientData/>
  </xdr:oneCellAnchor>
  <xdr:twoCellAnchor editAs="oneCell">
    <xdr:from>
      <xdr:col>1</xdr:col>
      <xdr:colOff>224246</xdr:colOff>
      <xdr:row>41</xdr:row>
      <xdr:rowOff>337457</xdr:rowOff>
    </xdr:from>
    <xdr:to>
      <xdr:col>1</xdr:col>
      <xdr:colOff>938094</xdr:colOff>
      <xdr:row>41</xdr:row>
      <xdr:rowOff>2122075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132" y="40342457"/>
          <a:ext cx="713848" cy="178461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178527</xdr:colOff>
      <xdr:row>42</xdr:row>
      <xdr:rowOff>446314</xdr:rowOff>
    </xdr:from>
    <xdr:to>
      <xdr:col>1</xdr:col>
      <xdr:colOff>864199</xdr:colOff>
      <xdr:row>42</xdr:row>
      <xdr:rowOff>2160494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413" y="42857057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213361</xdr:colOff>
      <xdr:row>43</xdr:row>
      <xdr:rowOff>533400</xdr:rowOff>
    </xdr:from>
    <xdr:to>
      <xdr:col>1</xdr:col>
      <xdr:colOff>917987</xdr:colOff>
      <xdr:row>43</xdr:row>
      <xdr:rowOff>2294965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247" y="45349886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195943</xdr:colOff>
      <xdr:row>44</xdr:row>
      <xdr:rowOff>488869</xdr:rowOff>
    </xdr:from>
    <xdr:to>
      <xdr:col>1</xdr:col>
      <xdr:colOff>885707</xdr:colOff>
      <xdr:row>44</xdr:row>
      <xdr:rowOff>2209800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9" y="47711098"/>
          <a:ext cx="689764" cy="17209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142749</xdr:colOff>
          <xdr:row>19</xdr:row>
          <xdr:rowOff>58616</xdr:rowOff>
        </xdr:from>
        <xdr:ext cx="2609420" cy="2198076"/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29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212" t="2434" r="8908" b="6281"/>
            <a:stretch>
              <a:fillRect/>
            </a:stretch>
          </xdr:blipFill>
          <xdr:spPr>
            <a:xfrm>
              <a:off x="1684678" y="5939463"/>
              <a:ext cx="2609420" cy="2198076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 editAs="oneCell">
    <xdr:from>
      <xdr:col>1</xdr:col>
      <xdr:colOff>975147</xdr:colOff>
      <xdr:row>46</xdr:row>
      <xdr:rowOff>26854</xdr:rowOff>
    </xdr:from>
    <xdr:to>
      <xdr:col>1</xdr:col>
      <xdr:colOff>1864689</xdr:colOff>
      <xdr:row>46</xdr:row>
      <xdr:rowOff>2247106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076" y="66939419"/>
          <a:ext cx="889542" cy="2220252"/>
        </a:xfrm>
        <a:prstGeom prst="rect">
          <a:avLst/>
        </a:prstGeom>
      </xdr:spPr>
    </xdr:pic>
    <xdr:clientData/>
  </xdr:twoCellAnchor>
  <xdr:twoCellAnchor editAs="oneCell">
    <xdr:from>
      <xdr:col>1</xdr:col>
      <xdr:colOff>994024</xdr:colOff>
      <xdr:row>45</xdr:row>
      <xdr:rowOff>12057</xdr:rowOff>
    </xdr:from>
    <xdr:to>
      <xdr:col>1</xdr:col>
      <xdr:colOff>1882618</xdr:colOff>
      <xdr:row>45</xdr:row>
      <xdr:rowOff>2219984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5953" y="64522081"/>
          <a:ext cx="888594" cy="2207927"/>
        </a:xfrm>
        <a:prstGeom prst="rect">
          <a:avLst/>
        </a:prstGeom>
      </xdr:spPr>
    </xdr:pic>
    <xdr:clientData/>
  </xdr:twoCellAnchor>
  <xdr:twoCellAnchor editAs="oneCell">
    <xdr:from>
      <xdr:col>1</xdr:col>
      <xdr:colOff>355451</xdr:colOff>
      <xdr:row>47</xdr:row>
      <xdr:rowOff>833271</xdr:rowOff>
    </xdr:from>
    <xdr:to>
      <xdr:col>1</xdr:col>
      <xdr:colOff>2672328</xdr:colOff>
      <xdr:row>47</xdr:row>
      <xdr:rowOff>1730189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9" t="7184"/>
        <a:stretch/>
      </xdr:blipFill>
      <xdr:spPr>
        <a:xfrm>
          <a:off x="1897380" y="70157342"/>
          <a:ext cx="2316877" cy="896918"/>
        </a:xfrm>
        <a:prstGeom prst="rect">
          <a:avLst/>
        </a:prstGeom>
      </xdr:spPr>
    </xdr:pic>
    <xdr:clientData/>
  </xdr:twoCellAnchor>
  <xdr:twoCellAnchor editAs="oneCell">
    <xdr:from>
      <xdr:col>1</xdr:col>
      <xdr:colOff>332590</xdr:colOff>
      <xdr:row>48</xdr:row>
      <xdr:rowOff>848510</xdr:rowOff>
    </xdr:from>
    <xdr:to>
      <xdr:col>1</xdr:col>
      <xdr:colOff>2588526</xdr:colOff>
      <xdr:row>48</xdr:row>
      <xdr:rowOff>1757083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85" t="8884"/>
        <a:stretch/>
      </xdr:blipFill>
      <xdr:spPr>
        <a:xfrm>
          <a:off x="1874519" y="72584086"/>
          <a:ext cx="2255936" cy="9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14400" cy="22860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8288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914400" cy="22860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59080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2286000" cy="9144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499872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2286000" cy="91440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740664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914400" cy="228600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981456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914400" cy="228600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222248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2286000" cy="9144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463040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2286000" cy="91440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703832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914400" cy="22860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1944624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914400" cy="22860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1854160"/>
          <a:ext cx="914400" cy="2286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2286000" cy="9144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4262080"/>
          <a:ext cx="2286000" cy="914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2286000" cy="9144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6670000"/>
          <a:ext cx="2286000" cy="914400"/>
        </a:xfrm>
        <a:prstGeom prst="rect">
          <a:avLst/>
        </a:prstGeom>
      </xdr:spPr>
    </xdr:pic>
    <xdr:clientData/>
  </xdr:oneCellAnchor>
  <xdr:twoCellAnchor editAs="oneCell">
    <xdr:from>
      <xdr:col>1</xdr:col>
      <xdr:colOff>224246</xdr:colOff>
      <xdr:row>13</xdr:row>
      <xdr:rowOff>337457</xdr:rowOff>
    </xdr:from>
    <xdr:to>
      <xdr:col>1</xdr:col>
      <xdr:colOff>938094</xdr:colOff>
      <xdr:row>13</xdr:row>
      <xdr:rowOff>338995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486" y="40388177"/>
          <a:ext cx="713848" cy="178461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178527</xdr:colOff>
      <xdr:row>14</xdr:row>
      <xdr:rowOff>446314</xdr:rowOff>
    </xdr:from>
    <xdr:to>
      <xdr:col>1</xdr:col>
      <xdr:colOff>864199</xdr:colOff>
      <xdr:row>14</xdr:row>
      <xdr:rowOff>446634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7" y="42904954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213361</xdr:colOff>
      <xdr:row>15</xdr:row>
      <xdr:rowOff>533400</xdr:rowOff>
    </xdr:from>
    <xdr:to>
      <xdr:col>1</xdr:col>
      <xdr:colOff>917987</xdr:colOff>
      <xdr:row>15</xdr:row>
      <xdr:rowOff>534745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399960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195943</xdr:colOff>
      <xdr:row>16</xdr:row>
      <xdr:rowOff>488869</xdr:rowOff>
    </xdr:from>
    <xdr:to>
      <xdr:col>1</xdr:col>
      <xdr:colOff>885707</xdr:colOff>
      <xdr:row>16</xdr:row>
      <xdr:rowOff>490058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83" y="47763349"/>
          <a:ext cx="689764" cy="17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16</xdr:row>
      <xdr:rowOff>419100</xdr:rowOff>
    </xdr:from>
    <xdr:to>
      <xdr:col>1</xdr:col>
      <xdr:colOff>986944</xdr:colOff>
      <xdr:row>16</xdr:row>
      <xdr:rowOff>2140031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760" y="36720780"/>
          <a:ext cx="689764" cy="172093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</xdr:colOff>
      <xdr:row>15</xdr:row>
      <xdr:rowOff>304800</xdr:rowOff>
    </xdr:from>
    <xdr:to>
      <xdr:col>1</xdr:col>
      <xdr:colOff>994186</xdr:colOff>
      <xdr:row>15</xdr:row>
      <xdr:rowOff>2066365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34198560"/>
          <a:ext cx="704626" cy="1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14</xdr:row>
      <xdr:rowOff>312420</xdr:rowOff>
    </xdr:from>
    <xdr:to>
      <xdr:col>1</xdr:col>
      <xdr:colOff>944752</xdr:colOff>
      <xdr:row>14</xdr:row>
      <xdr:rowOff>2026600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31798260"/>
          <a:ext cx="685672" cy="171418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</xdr:colOff>
      <xdr:row>13</xdr:row>
      <xdr:rowOff>312420</xdr:rowOff>
    </xdr:from>
    <xdr:to>
      <xdr:col>1</xdr:col>
      <xdr:colOff>1033888</xdr:colOff>
      <xdr:row>13</xdr:row>
      <xdr:rowOff>2097038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29390340"/>
          <a:ext cx="713848" cy="178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55"/>
  <sheetViews>
    <sheetView showGridLines="0" showRowColHeaders="0" tabSelected="1" showRuler="0" zoomScale="85" zoomScaleNormal="85" zoomScalePageLayoutView="85" workbookViewId="0">
      <selection activeCell="B17" sqref="B17:B18"/>
    </sheetView>
  </sheetViews>
  <sheetFormatPr defaultColWidth="8.85546875" defaultRowHeight="15" x14ac:dyDescent="0.25"/>
  <cols>
    <col min="1" max="1" width="22.42578125" style="4" customWidth="1"/>
    <col min="2" max="2" width="46.28515625" style="5" customWidth="1"/>
    <col min="3" max="3" width="32.7109375" style="5" customWidth="1"/>
    <col min="4" max="4" width="8.85546875" style="4"/>
    <col min="5" max="8" width="8.85546875" style="4" hidden="1" customWidth="1"/>
    <col min="9" max="9" width="17.7109375" style="4" hidden="1" customWidth="1"/>
    <col min="10" max="10" width="8.85546875" style="4" hidden="1" customWidth="1"/>
    <col min="11" max="11" width="34.28515625" style="4" hidden="1" customWidth="1"/>
    <col min="12" max="15" width="8.85546875" style="4" hidden="1" customWidth="1"/>
    <col min="16" max="16" width="27.28515625" style="4" hidden="1" customWidth="1"/>
    <col min="17" max="20" width="8.85546875" style="4" hidden="1" customWidth="1"/>
    <col min="21" max="26" width="0" style="4" hidden="1" customWidth="1"/>
    <col min="27" max="16384" width="8.85546875" style="4"/>
  </cols>
  <sheetData>
    <row r="1" spans="1:17" ht="82.15" customHeight="1" x14ac:dyDescent="0.25"/>
    <row r="2" spans="1:17" ht="25.15" customHeight="1" x14ac:dyDescent="0.25">
      <c r="A2" s="31" t="s">
        <v>57</v>
      </c>
      <c r="B2" s="32"/>
      <c r="P2" s="4" t="s">
        <v>86</v>
      </c>
    </row>
    <row r="3" spans="1:17" ht="25.15" customHeight="1" x14ac:dyDescent="0.25">
      <c r="A3" s="31" t="s">
        <v>56</v>
      </c>
      <c r="B3" s="32"/>
      <c r="C3" s="34" t="s">
        <v>115</v>
      </c>
      <c r="P3" s="4" t="s">
        <v>31</v>
      </c>
    </row>
    <row r="4" spans="1:17" ht="13.15" customHeight="1" x14ac:dyDescent="0.25">
      <c r="P4" s="4" t="s">
        <v>85</v>
      </c>
      <c r="Q4" s="4" t="str">
        <f>""</f>
        <v/>
      </c>
    </row>
    <row r="5" spans="1:17" ht="30" customHeight="1" thickBot="1" x14ac:dyDescent="0.3">
      <c r="A5" s="36" t="s">
        <v>20</v>
      </c>
      <c r="B5" s="36"/>
      <c r="C5" s="36"/>
      <c r="J5" s="4" t="s">
        <v>25</v>
      </c>
      <c r="P5" s="4" t="s">
        <v>84</v>
      </c>
      <c r="Q5" s="4" t="str">
        <f>B8&amp;B9</f>
        <v/>
      </c>
    </row>
    <row r="6" spans="1:17" ht="19.899999999999999" customHeight="1" thickBot="1" x14ac:dyDescent="0.3">
      <c r="A6" s="6" t="s">
        <v>0</v>
      </c>
      <c r="B6" s="7" t="s">
        <v>1</v>
      </c>
      <c r="C6" s="8" t="s">
        <v>2</v>
      </c>
      <c r="J6" s="4" t="s">
        <v>19</v>
      </c>
      <c r="P6" s="4" t="s">
        <v>83</v>
      </c>
    </row>
    <row r="7" spans="1:17" ht="19.899999999999999" customHeight="1" thickTop="1" x14ac:dyDescent="0.25">
      <c r="A7" s="9" t="s">
        <v>3</v>
      </c>
      <c r="B7" s="10" t="s">
        <v>5</v>
      </c>
      <c r="C7" s="11"/>
      <c r="J7" s="4" t="s">
        <v>6</v>
      </c>
      <c r="P7" s="4" t="s">
        <v>30</v>
      </c>
    </row>
    <row r="8" spans="1:17" ht="19.899999999999999" customHeight="1" x14ac:dyDescent="0.25">
      <c r="A8" s="12" t="s">
        <v>4</v>
      </c>
      <c r="B8" s="1"/>
      <c r="C8" s="13" t="s">
        <v>58</v>
      </c>
      <c r="J8" s="4" t="s">
        <v>7</v>
      </c>
      <c r="P8" s="4" t="s">
        <v>29</v>
      </c>
    </row>
    <row r="9" spans="1:17" ht="19.899999999999999" customHeight="1" x14ac:dyDescent="0.25">
      <c r="A9" s="12" t="s">
        <v>8</v>
      </c>
      <c r="B9" s="1"/>
      <c r="C9" s="13" t="s">
        <v>58</v>
      </c>
      <c r="P9" s="4" t="s">
        <v>28</v>
      </c>
    </row>
    <row r="10" spans="1:17" ht="19.899999999999999" customHeight="1" x14ac:dyDescent="0.25">
      <c r="A10" s="12" t="s">
        <v>13</v>
      </c>
      <c r="B10" s="2" t="s">
        <v>14</v>
      </c>
      <c r="C10" s="13" t="s">
        <v>15</v>
      </c>
      <c r="J10" s="4" t="s">
        <v>9</v>
      </c>
      <c r="P10" s="4" t="s">
        <v>24</v>
      </c>
    </row>
    <row r="11" spans="1:17" ht="19.899999999999999" customHeight="1" x14ac:dyDescent="0.25">
      <c r="A11" s="12" t="s">
        <v>16</v>
      </c>
      <c r="B11" s="2"/>
      <c r="C11" s="13" t="s">
        <v>61</v>
      </c>
      <c r="J11" s="4" t="s">
        <v>10</v>
      </c>
      <c r="P11" s="4" t="s">
        <v>99</v>
      </c>
    </row>
    <row r="12" spans="1:17" ht="19.899999999999999" customHeight="1" x14ac:dyDescent="0.25">
      <c r="A12" s="12" t="s">
        <v>17</v>
      </c>
      <c r="B12" s="2" t="s">
        <v>87</v>
      </c>
      <c r="C12" s="13" t="s">
        <v>59</v>
      </c>
      <c r="J12" s="4" t="s">
        <v>11</v>
      </c>
      <c r="P12" s="4" t="s">
        <v>100</v>
      </c>
    </row>
    <row r="13" spans="1:17" ht="19.899999999999999" customHeight="1" thickBot="1" x14ac:dyDescent="0.3">
      <c r="A13" s="14" t="s">
        <v>18</v>
      </c>
      <c r="B13" s="3"/>
      <c r="C13" s="15" t="s">
        <v>60</v>
      </c>
      <c r="J13" s="4" t="s">
        <v>12</v>
      </c>
      <c r="P13" s="4" t="s">
        <v>101</v>
      </c>
    </row>
    <row r="14" spans="1:17" ht="19.899999999999999" customHeight="1" x14ac:dyDescent="0.25">
      <c r="P14" s="4" t="s">
        <v>102</v>
      </c>
    </row>
    <row r="15" spans="1:17" ht="30" customHeight="1" thickBot="1" x14ac:dyDescent="0.3">
      <c r="A15" s="36" t="s">
        <v>21</v>
      </c>
      <c r="B15" s="36"/>
      <c r="C15" s="36"/>
      <c r="P15" s="4" t="s">
        <v>103</v>
      </c>
    </row>
    <row r="16" spans="1:17" ht="19.899999999999999" customHeight="1" thickBot="1" x14ac:dyDescent="0.3">
      <c r="A16" s="6" t="s">
        <v>0</v>
      </c>
      <c r="B16" s="7" t="s">
        <v>1</v>
      </c>
      <c r="C16" s="8" t="s">
        <v>2</v>
      </c>
      <c r="J16" s="4" t="s">
        <v>87</v>
      </c>
      <c r="P16" s="4" t="s">
        <v>104</v>
      </c>
    </row>
    <row r="17" spans="1:16" ht="19.899999999999999" customHeight="1" thickTop="1" x14ac:dyDescent="0.25">
      <c r="A17" s="37" t="s">
        <v>22</v>
      </c>
      <c r="B17" s="39"/>
      <c r="C17" s="41" t="s">
        <v>62</v>
      </c>
      <c r="J17" s="4" t="s">
        <v>88</v>
      </c>
      <c r="P17" s="4" t="s">
        <v>105</v>
      </c>
    </row>
    <row r="18" spans="1:16" ht="19.899999999999999" customHeight="1" thickBot="1" x14ac:dyDescent="0.3">
      <c r="A18" s="38"/>
      <c r="B18" s="40"/>
      <c r="C18" s="42"/>
      <c r="J18" s="16"/>
      <c r="P18" s="4" t="s">
        <v>106</v>
      </c>
    </row>
    <row r="19" spans="1:16" ht="19.899999999999999" customHeight="1" x14ac:dyDescent="0.25">
      <c r="A19" s="17"/>
      <c r="B19" s="18"/>
      <c r="C19" s="18"/>
      <c r="J19" s="16"/>
      <c r="P19" s="4" t="s">
        <v>107</v>
      </c>
    </row>
    <row r="20" spans="1:16" ht="179.45" customHeight="1" x14ac:dyDescent="0.25">
      <c r="A20" s="17"/>
      <c r="B20" s="18"/>
      <c r="C20" s="18"/>
      <c r="J20" s="19" t="s">
        <v>23</v>
      </c>
      <c r="P20" s="4" t="s">
        <v>108</v>
      </c>
    </row>
    <row r="21" spans="1:16" ht="19.899999999999999" customHeight="1" x14ac:dyDescent="0.25">
      <c r="A21" s="17"/>
      <c r="B21" s="20" t="s">
        <v>82</v>
      </c>
      <c r="C21" s="18"/>
      <c r="J21" s="19" t="s">
        <v>31</v>
      </c>
      <c r="P21" s="4" t="s">
        <v>109</v>
      </c>
    </row>
    <row r="22" spans="1:16" ht="19.899999999999999" customHeight="1" x14ac:dyDescent="0.25">
      <c r="A22" s="17"/>
      <c r="B22" s="18"/>
      <c r="C22" s="18"/>
      <c r="J22" s="19" t="s">
        <v>30</v>
      </c>
      <c r="P22" s="4" t="s">
        <v>110</v>
      </c>
    </row>
    <row r="23" spans="1:16" ht="19.899999999999999" customHeight="1" x14ac:dyDescent="0.25">
      <c r="A23" s="21" t="s">
        <v>26</v>
      </c>
      <c r="B23" s="22" t="str">
        <f>IF(Q5="VERTICAL (0) - ANTI-CLOCKWISE TO UNLOCKWHITE POWDER COAT (1A)","2700001A",IF(Q5="VERTICAL (0) - ANTI-CLOCKWISE TO UNLOCKBLACK POWDER COAT (1B)","2700001B",IF(Q5="VERTICAL (0) - ANTI-CLOCKWISE TO UNLOCKSILVER POWDER COAT (1E)","2700001E",IF(Q5="VERTICAL (1) - CLOCKWISE TO UNLOCKWHITE POWDER COAT (1A)","2700011A",IF(Q5="VERTICAL (1) - CLOCKWISE TO UNLOCKBLACK POWDER COAT (1B)","2700011B",IF(Q5="VERTICAL (1) - CLOCKWISE TO UNLOCKSILVER POWDER COAT (1E)","2700011E",IF(Q5="HORIZONTAL (2) - RIGHT-HANDWHITE POWDER COAT (1A)","2700021A",IF(Q5="HORIZONTAL (2) - RIGHT-HANDBLACK POWDER COAT (1B)","2700021B",IF(Q5="HORIZONTAL (2) - RIGHT-HANDSILVER POWDER COAT (1E)","2700021E",IF(Q5="HORIZONTAL (3) - LEFT-HANDWHITE POWDER COAT (1A)","2700031A",IF(Q5="HORIZONTAL (3) - LEFT-HANDBLACK POWDER COAT (1B)","2700031B",IF(Q5="HORIZONTAL (3) - LEFT-HANDSILVER POWDER COAT (1E)","2700031E",IF(Q5="VERTICAL (0) - ANTI-CLOCKWISE TO UNLOCK","SELECT COLOUR",IF(Q5="VERTICAL (1) - CLOCKWISE TO UNLOCK","SELECT COLOUR",IF(Q5="HORIZONTAL (2) - RIGHT-HAND","SELECT COLOUR",IF(Q5="HORIZONTAL (3) - LEFT-HAND","SELECT COLOUR",IF(Q5="WHITE POWDER COAT (1A)","SELECT ORIENTATION",IF(Q5="BLACK POWDER COAT (1B)","SELECT ORIENTATION",IF(Q5="SILVER POWDER COAT (1E)","SELECT ORIENTATION",IF(Q5="","SELECT ORIENTATION &amp; COLOUR",IF(Q5="VERTICAL (0) - ANTI-CLOCKWISE TO UNLOCKSPECIAL REQUEST (SPECIFY IN NOTES)","SALES TO SPECIFY FINISH CODE (0)",IF(Q5="VERTICAL (1) - CLOCKWISE TO UNLOCKSPECIAL REQUEST (SPECIFY IN NOTES)","SALES TO SPECIFY FINISH CODE (1)",IF(Q5="HORIZONTAL (2) - RIGHT-HANDSPECIAL REQUEST (SPECIFY IN NOTES)","SALES TO SPECIFY FINISH CODE (2)",IF(Q5="HORIZONTAL (3) - LEFT-HANDSPECIAL REQUEST (SPECIFY IN NOTES)","SALES TO SPECIFY FINISH CODE (3)",IF(Q5="SPECIAL REQUEST (SPECIFY IN NOTES)","SELECT ORIENTATION")))))))))))))))))))))))))</f>
        <v>SELECT ORIENTATION &amp; COLOUR</v>
      </c>
      <c r="C23" s="18"/>
      <c r="J23" s="19"/>
      <c r="P23" s="4" t="s">
        <v>111</v>
      </c>
    </row>
    <row r="24" spans="1:16" ht="19.899999999999999" customHeight="1" x14ac:dyDescent="0.25">
      <c r="A24" s="23" t="s">
        <v>27</v>
      </c>
      <c r="B24" s="24" t="str">
        <f>IF(B17="SURFACE MOUNT  ≤1mm","9517001",IF(B17="SURFACE MOUNT    2mm","9517001",IF(B17="SURFACE MOUNT    3mm","9517001",IF(B17="SURFACE MOUNT    4mm","9517002",IF(B17="SURFACE MOUNT    5mm","9517002",IF(B17="SURFACE MOUNT    6mm","9517002",IF(B17="SURFACE MOUNT    7mm","9517002",IF(B17="SURFACE MOUNT    8mm","9517003",IF(B17="SURFACE MOUNT 8.5mm","9517003",IF(B17="SURFACE MOUNT 9mm * (CAM EXTENSION REQ'D)","9517004 + CAM EXT.8025056 + CAM SCREW 9080720",IF(B17="SURFACE MOUNT 10mm * (CAM EXTENSION REQ'D)","9517004 + CAM EXT.8025056 + CAM SCREW 9080720",IF(B17="SURFACE MOUNT 11mm * (CAM EXTENSION REQ'D)","9517004 + CAM EXT.8025056 + CAM SCREW 9080720",IF(B17="SURFACE MOUNT 12mm * (CAM EXTENSION REQ'D)","9517005 + CAM EXT.8025056 + CAM SCREW 9080720",IF(B17="SURFACE MOUNT 13mm * (CAM EXTENSION REQ'D)","9517005 + CAM EXT.8025056 + CAM SCREW 9080720",IF(B17="SURFACE MOUNT 14mm * (CAM EXTENSION REQ'D)","9517005 + CAM EXT.8025056 + CAM SCREW 9080720",IF(B17="SURFACE MOUNT 15mm * (CAM EXTENSION REQ'D)","9517005 + CAM EXT.8025056 + CAM SCREW 9080720",IF(B17="SURFACE MOUNT 16mm * (CAM EXTENSION REQ'D)","9517005 + CAM EXT.8025056 + CAM SCREW 9080720",IF(B17="SURFACE MOUNT 17mm * (CAM EXTENSION REQ'D)","9517006 + CAM EXT.8025056 + CAM SCREW 9080720",IF(B17="SURFACE MOUNT 18mm * (CAM EXTENSION REQ'D)","9517006 + CAM EXT.8025056 + CAM SCREW 9080720",IF(B17="SURFACE MOUNT 18mm * (CAM EXTENSION REQ'D)","9517006 + CAM EXT.8025056 + CAM SCREW 9080720",IF(B17="SURFACE MOUNT 19mm * (CAM EXTENSION REQ'D)","9517006 + CAM EXT.8025056 + CAM SCREW 9080720",IF(B17="SURFACE MOUNT 20mm * (CAM EXTENSION REQ'D)","9517006 + CAM EXT.8025056 + CAM SCREW 9080720",IF(B17="SURFACE MOUNT 21mm * (CAM EXTENSION REQ'D)","9517006 + CAM EXT.8025056 + CAM SCREW 9080720",IF(B17="SURFACE MOUNT 22mm * (CAM EXTENSION REQ'D)","9517007 + CAM EXT.8025056 + CAM SCREW 9080720",IF(B17="SURFACE MOUNT 23mm * (CAM EXTENSION REQ'D)","9517007 + CAM EXT.8025056 + CAM SCREW 9080720",IF(B17="SURFACE MOUNT 24mm * (CAM EXTENSION REQ'D)","9517007 + CAM EXT.8025056 + CAM SCREW 9080720",IF(B17="FLUSH FIT   ≤1mm","9516001",IF(B17="FLUSH FIT    2mm","9516001",IF(B17="FLUSH FIT    3mm","9516001",IF(B17="FLUSH FIT    4mm","9516001",IF(B17="FLUSH FIT    5mm","9516002",IF(B17="FLUSH FIT    6mm","9516003",IF(B17="FLUSH FIT    7mm","9516003",IF(B17="FLUSH FIT    8mm","9516003",IF(B17="FLUSH FIT    9mm","9516003",IF(B17="FLUSH FIT   10mm","9516004",IF(B17="FLUSH FIT   10.5mm","9516004",IF(B17="FLUSH FIT   15.5mm","9516007",IF(B17="FLUSH FIT   16mm","9516007",IF(B17="FLUSH FIT   17mm","9516007",IF(B17="FLUSH FIT   18mm","9516007",IF(B17="FLUSH FIT   19mm","9516007",IF(B17="FLUSH FIT   20mm","9516008",IF(B17="FLUSH FIT   20.5mm","9516008",IF(B17="FLUSH FIT   21mm","9516009",IF(B17="FLUSH FIT   22mm","9516009",IF(B17="FLUSH FIT   23mm","9516009",IF(B17="FLUSH FIT   24mm","9516009",IF(B17="FLUSH FIT   25mm","9516010",IF(B17="FLUSH FIT   26mm * (CAM EXTENSION REQ'D)","9516010 + CAM EXT.8025056 + CAM SCREW 9080720",IF(B17="FLUSH FIT   27mm * (CAM EXTENSION REQ'D)","9516010 + CAM EXT.8025056 + CAM SCREW 9080720",IF(B17="FLUSH FIT   28mm * (CAM EXTENSION REQ'D)","9516010 + CAM EXT.8025056 + CAM SCREW 9080720",IF(B17="FLUSH FIT   29mm * (CAM EXTENSION REQ'D)","9516011 + CAM EXT.8025056 + CAM SCREW 9080720",IF(B17="FLUSH FIT   30mm * (CAM EXTENSION REQ'D)","9516011 + CAM EXT.8025056 + CAM SCREW 9080720",IF(B17="","SELECT MOUNTING OPTION")))))))))))))))))))))))))))))))))))))))))))))))))))))))</f>
        <v>SELECT MOUNTING OPTION</v>
      </c>
      <c r="C24" s="18"/>
      <c r="J24" s="19"/>
      <c r="P24" s="4" t="s">
        <v>112</v>
      </c>
    </row>
    <row r="25" spans="1:16" ht="63" customHeight="1" x14ac:dyDescent="0.25">
      <c r="A25" s="25" t="s">
        <v>81</v>
      </c>
      <c r="B25" s="35"/>
      <c r="C25" s="35"/>
      <c r="J25" s="19"/>
      <c r="P25" s="4" t="s">
        <v>113</v>
      </c>
    </row>
    <row r="26" spans="1:16" ht="409.15" customHeight="1" x14ac:dyDescent="0.25">
      <c r="A26" s="17"/>
      <c r="B26" s="18"/>
      <c r="C26" s="18"/>
      <c r="J26" s="26"/>
      <c r="P26" s="4" t="s">
        <v>114</v>
      </c>
    </row>
    <row r="27" spans="1:16" ht="409.15" customHeight="1" x14ac:dyDescent="0.25">
      <c r="A27" s="17"/>
      <c r="B27" s="18"/>
      <c r="C27" s="18"/>
      <c r="J27" s="19"/>
    </row>
    <row r="28" spans="1:16" ht="409.15" customHeight="1" x14ac:dyDescent="0.25">
      <c r="A28" s="17"/>
      <c r="B28" s="18"/>
      <c r="C28" s="18"/>
      <c r="J28" s="19"/>
      <c r="P28" s="4" t="s">
        <v>71</v>
      </c>
    </row>
    <row r="29" spans="1:16" ht="30" customHeight="1" x14ac:dyDescent="0.25">
      <c r="A29" s="27" t="s">
        <v>34</v>
      </c>
      <c r="B29" s="27" t="s">
        <v>35</v>
      </c>
      <c r="C29" s="18"/>
      <c r="I29" s="27"/>
      <c r="J29" s="27"/>
      <c r="K29" s="27"/>
      <c r="P29" s="4" t="s">
        <v>63</v>
      </c>
    </row>
    <row r="30" spans="1:16" ht="190.15" customHeight="1" x14ac:dyDescent="0.25">
      <c r="A30" s="27" t="s">
        <v>36</v>
      </c>
      <c r="B30" s="18"/>
      <c r="C30" s="18"/>
      <c r="I30" s="27"/>
      <c r="J30" s="18"/>
      <c r="P30" s="4" t="s">
        <v>64</v>
      </c>
    </row>
    <row r="31" spans="1:16" ht="190.15" customHeight="1" x14ac:dyDescent="0.25">
      <c r="A31" s="27" t="s">
        <v>37</v>
      </c>
      <c r="B31" s="18"/>
      <c r="C31" s="18"/>
      <c r="I31" s="27"/>
      <c r="J31" s="18"/>
      <c r="P31" s="4" t="s">
        <v>65</v>
      </c>
    </row>
    <row r="32" spans="1:16" ht="190.15" customHeight="1" x14ac:dyDescent="0.25">
      <c r="A32" s="27" t="s">
        <v>38</v>
      </c>
      <c r="B32" s="18"/>
      <c r="C32" s="18"/>
      <c r="I32" s="27"/>
      <c r="J32" s="18"/>
      <c r="P32" s="4" t="s">
        <v>66</v>
      </c>
    </row>
    <row r="33" spans="1:16" ht="190.15" customHeight="1" x14ac:dyDescent="0.25">
      <c r="A33" s="27" t="s">
        <v>39</v>
      </c>
      <c r="B33" s="18"/>
      <c r="C33" s="18"/>
      <c r="I33" s="27"/>
      <c r="J33" s="18"/>
      <c r="P33" s="4" t="s">
        <v>67</v>
      </c>
    </row>
    <row r="34" spans="1:16" ht="190.15" customHeight="1" x14ac:dyDescent="0.25">
      <c r="A34" s="27" t="s">
        <v>40</v>
      </c>
      <c r="B34" s="18"/>
      <c r="C34" s="18"/>
      <c r="I34" s="27"/>
      <c r="J34" s="18"/>
      <c r="P34" s="4" t="s">
        <v>68</v>
      </c>
    </row>
    <row r="35" spans="1:16" ht="190.15" customHeight="1" x14ac:dyDescent="0.25">
      <c r="A35" s="27" t="s">
        <v>41</v>
      </c>
      <c r="B35" s="18"/>
      <c r="C35" s="18"/>
      <c r="I35" s="27"/>
      <c r="J35" s="18"/>
      <c r="P35" s="4" t="s">
        <v>69</v>
      </c>
    </row>
    <row r="36" spans="1:16" ht="190.15" customHeight="1" x14ac:dyDescent="0.25">
      <c r="A36" s="27" t="s">
        <v>42</v>
      </c>
      <c r="B36" s="18"/>
      <c r="C36" s="18"/>
      <c r="I36" s="27"/>
      <c r="J36" s="18"/>
      <c r="P36" s="4" t="s">
        <v>70</v>
      </c>
    </row>
    <row r="37" spans="1:16" ht="190.15" customHeight="1" x14ac:dyDescent="0.25">
      <c r="A37" s="27" t="s">
        <v>43</v>
      </c>
      <c r="B37" s="18"/>
      <c r="C37" s="18"/>
      <c r="I37" s="27"/>
      <c r="J37" s="18"/>
      <c r="P37" s="4" t="s">
        <v>72</v>
      </c>
    </row>
    <row r="38" spans="1:16" ht="190.15" customHeight="1" x14ac:dyDescent="0.25">
      <c r="A38" s="27" t="s">
        <v>44</v>
      </c>
      <c r="B38" s="18"/>
      <c r="C38" s="18"/>
      <c r="I38" s="27"/>
      <c r="J38" s="18"/>
      <c r="P38" s="4" t="s">
        <v>76</v>
      </c>
    </row>
    <row r="39" spans="1:16" ht="190.15" customHeight="1" x14ac:dyDescent="0.25">
      <c r="A39" s="27" t="s">
        <v>45</v>
      </c>
      <c r="B39" s="18"/>
      <c r="C39" s="18"/>
      <c r="I39" s="27"/>
      <c r="J39" s="18"/>
      <c r="P39" s="4" t="s">
        <v>73</v>
      </c>
    </row>
    <row r="40" spans="1:16" ht="190.15" customHeight="1" x14ac:dyDescent="0.25">
      <c r="A40" s="27" t="s">
        <v>46</v>
      </c>
      <c r="B40" s="18"/>
      <c r="C40" s="18"/>
      <c r="I40" s="27"/>
      <c r="J40" s="18"/>
      <c r="P40" s="4" t="s">
        <v>74</v>
      </c>
    </row>
    <row r="41" spans="1:16" ht="190.15" customHeight="1" x14ac:dyDescent="0.25">
      <c r="A41" s="27" t="s">
        <v>47</v>
      </c>
      <c r="B41" s="18"/>
      <c r="C41" s="18"/>
      <c r="I41" s="27"/>
      <c r="J41" s="18"/>
      <c r="P41" s="4" t="s">
        <v>75</v>
      </c>
    </row>
    <row r="42" spans="1:16" ht="190.15" customHeight="1" x14ac:dyDescent="0.25">
      <c r="A42" s="28" t="s">
        <v>48</v>
      </c>
      <c r="B42" s="18"/>
      <c r="C42" s="18"/>
      <c r="J42" s="19"/>
      <c r="P42" s="4" t="s">
        <v>77</v>
      </c>
    </row>
    <row r="43" spans="1:16" ht="190.15" customHeight="1" x14ac:dyDescent="0.25">
      <c r="A43" s="29" t="s">
        <v>49</v>
      </c>
      <c r="B43" s="18"/>
      <c r="C43" s="18"/>
      <c r="J43" s="19" t="s">
        <v>32</v>
      </c>
      <c r="P43" s="4" t="s">
        <v>78</v>
      </c>
    </row>
    <row r="44" spans="1:16" ht="190.15" customHeight="1" x14ac:dyDescent="0.25">
      <c r="A44" s="27" t="s">
        <v>50</v>
      </c>
      <c r="J44" s="19" t="s">
        <v>33</v>
      </c>
      <c r="P44" s="4" t="s">
        <v>79</v>
      </c>
    </row>
    <row r="45" spans="1:16" ht="190.15" customHeight="1" x14ac:dyDescent="0.25">
      <c r="A45" s="30" t="s">
        <v>51</v>
      </c>
      <c r="J45" s="19"/>
      <c r="P45" s="4" t="s">
        <v>80</v>
      </c>
    </row>
    <row r="46" spans="1:16" ht="190.15" customHeight="1" x14ac:dyDescent="0.25">
      <c r="A46" s="29" t="s">
        <v>52</v>
      </c>
      <c r="J46" s="19"/>
      <c r="P46" s="4" t="s">
        <v>89</v>
      </c>
    </row>
    <row r="47" spans="1:16" ht="190.15" customHeight="1" x14ac:dyDescent="0.25">
      <c r="A47" s="29" t="s">
        <v>53</v>
      </c>
      <c r="J47" s="19"/>
      <c r="P47" s="4" t="s">
        <v>90</v>
      </c>
    </row>
    <row r="48" spans="1:16" ht="190.15" customHeight="1" x14ac:dyDescent="0.25">
      <c r="A48" s="29" t="s">
        <v>54</v>
      </c>
      <c r="J48" s="19"/>
      <c r="P48" s="4" t="s">
        <v>91</v>
      </c>
    </row>
    <row r="49" spans="1:16" ht="190.15" customHeight="1" x14ac:dyDescent="0.25">
      <c r="A49" s="29" t="s">
        <v>55</v>
      </c>
      <c r="J49" s="19"/>
      <c r="P49" s="4" t="s">
        <v>92</v>
      </c>
    </row>
    <row r="50" spans="1:16" ht="190.15" customHeight="1" x14ac:dyDescent="0.25">
      <c r="J50" s="19"/>
      <c r="P50" s="4" t="s">
        <v>93</v>
      </c>
    </row>
    <row r="51" spans="1:16" x14ac:dyDescent="0.25">
      <c r="J51" s="19"/>
      <c r="P51" s="4" t="s">
        <v>98</v>
      </c>
    </row>
    <row r="52" spans="1:16" x14ac:dyDescent="0.25">
      <c r="P52" s="4" t="s">
        <v>97</v>
      </c>
    </row>
    <row r="53" spans="1:16" x14ac:dyDescent="0.25">
      <c r="P53" s="4" t="s">
        <v>96</v>
      </c>
    </row>
    <row r="54" spans="1:16" x14ac:dyDescent="0.25">
      <c r="P54" s="4" t="s">
        <v>95</v>
      </c>
    </row>
    <row r="55" spans="1:16" ht="30" x14ac:dyDescent="0.25">
      <c r="P55" s="33" t="s">
        <v>94</v>
      </c>
    </row>
  </sheetData>
  <sheetProtection password="9FB6" sheet="1" objects="1" scenarios="1" selectLockedCells="1"/>
  <mergeCells count="6">
    <mergeCell ref="B25:C25"/>
    <mergeCell ref="A15:C15"/>
    <mergeCell ref="A5:C5"/>
    <mergeCell ref="A17:A18"/>
    <mergeCell ref="B17:B18"/>
    <mergeCell ref="C17:C18"/>
  </mergeCells>
  <dataValidations count="4">
    <dataValidation type="list" allowBlank="1" showErrorMessage="1" promptTitle="TEST" sqref="B8" xr:uid="{00000000-0002-0000-0000-000000000000}">
      <formula1>$J$4:$J$8</formula1>
    </dataValidation>
    <dataValidation type="list" allowBlank="1" showInputMessage="1" showErrorMessage="1" sqref="B9" xr:uid="{00000000-0002-0000-0000-000001000000}">
      <formula1>$J$9:$J$13</formula1>
    </dataValidation>
    <dataValidation type="list" allowBlank="1" showInputMessage="1" showErrorMessage="1" sqref="B12" xr:uid="{00000000-0002-0000-0000-000002000000}">
      <formula1>$J$16:$J$17</formula1>
    </dataValidation>
    <dataValidation type="list" allowBlank="1" showInputMessage="1" showErrorMessage="1" sqref="B17:B18" xr:uid="{00000000-0002-0000-0000-000003000000}">
      <formula1>$P$1:$P$55</formula1>
    </dataValidation>
  </dataValidations>
  <printOptions horizontalCentered="1"/>
  <pageMargins left="0" right="0" top="0.35433070866141736" bottom="0.35433070866141736" header="0.31496062992125984" footer="0.31496062992125984"/>
  <pageSetup paperSize="9" scale="99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2"/>
  <sheetViews>
    <sheetView workbookViewId="0">
      <selection activeCell="G2" sqref="G2"/>
    </sheetView>
  </sheetViews>
  <sheetFormatPr defaultColWidth="8.85546875" defaultRowHeight="15" x14ac:dyDescent="0.25"/>
  <cols>
    <col min="1" max="1" width="17.7109375" style="27" customWidth="1"/>
    <col min="2" max="2" width="34.28515625" style="18" customWidth="1"/>
    <col min="3" max="16384" width="8.85546875" style="18"/>
  </cols>
  <sheetData>
    <row r="1" spans="1:2" s="27" customFormat="1" x14ac:dyDescent="0.25">
      <c r="A1" s="27" t="s">
        <v>34</v>
      </c>
      <c r="B1" s="27" t="s">
        <v>35</v>
      </c>
    </row>
    <row r="2" spans="1:2" ht="190.15" customHeight="1" x14ac:dyDescent="0.25">
      <c r="A2" s="27" t="s">
        <v>36</v>
      </c>
    </row>
    <row r="3" spans="1:2" ht="190.15" customHeight="1" x14ac:dyDescent="0.25">
      <c r="A3" s="27" t="s">
        <v>37</v>
      </c>
    </row>
    <row r="4" spans="1:2" ht="190.15" customHeight="1" x14ac:dyDescent="0.25">
      <c r="A4" s="27" t="s">
        <v>38</v>
      </c>
    </row>
    <row r="5" spans="1:2" ht="190.15" customHeight="1" x14ac:dyDescent="0.25">
      <c r="A5" s="27" t="s">
        <v>39</v>
      </c>
    </row>
    <row r="6" spans="1:2" ht="190.15" customHeight="1" x14ac:dyDescent="0.25">
      <c r="A6" s="27" t="s">
        <v>40</v>
      </c>
    </row>
    <row r="7" spans="1:2" ht="190.15" customHeight="1" x14ac:dyDescent="0.25">
      <c r="A7" s="27" t="s">
        <v>41</v>
      </c>
    </row>
    <row r="8" spans="1:2" ht="190.15" customHeight="1" x14ac:dyDescent="0.25">
      <c r="A8" s="27" t="s">
        <v>42</v>
      </c>
    </row>
    <row r="9" spans="1:2" ht="190.15" customHeight="1" x14ac:dyDescent="0.25">
      <c r="A9" s="27" t="s">
        <v>43</v>
      </c>
    </row>
    <row r="10" spans="1:2" ht="190.15" customHeight="1" x14ac:dyDescent="0.25">
      <c r="A10" s="27" t="s">
        <v>44</v>
      </c>
    </row>
    <row r="11" spans="1:2" ht="190.15" customHeight="1" x14ac:dyDescent="0.25">
      <c r="A11" s="27" t="s">
        <v>45</v>
      </c>
    </row>
    <row r="12" spans="1:2" ht="190.15" customHeight="1" x14ac:dyDescent="0.25">
      <c r="A12" s="27" t="s">
        <v>46</v>
      </c>
    </row>
    <row r="13" spans="1:2" ht="190.15" customHeight="1" x14ac:dyDescent="0.25">
      <c r="A13" s="27" t="s">
        <v>47</v>
      </c>
    </row>
    <row r="14" spans="1:2" ht="190.15" customHeight="1" x14ac:dyDescent="0.25">
      <c r="A14" s="28" t="s">
        <v>48</v>
      </c>
    </row>
    <row r="15" spans="1:2" ht="190.15" customHeight="1" x14ac:dyDescent="0.25">
      <c r="A15" s="28" t="s">
        <v>49</v>
      </c>
    </row>
    <row r="16" spans="1:2" ht="190.15" customHeight="1" x14ac:dyDescent="0.25">
      <c r="A16" s="27" t="s">
        <v>50</v>
      </c>
      <c r="B16" s="5"/>
    </row>
    <row r="17" spans="1:2" ht="190.15" customHeight="1" x14ac:dyDescent="0.25">
      <c r="A17" s="27" t="s">
        <v>51</v>
      </c>
      <c r="B17" s="5"/>
    </row>
    <row r="18" spans="1:2" ht="190.15" customHeight="1" x14ac:dyDescent="0.25"/>
    <row r="19" spans="1:2" ht="190.15" customHeight="1" x14ac:dyDescent="0.25"/>
    <row r="20" spans="1:2" ht="190.15" customHeight="1" x14ac:dyDescent="0.25"/>
    <row r="21" spans="1:2" ht="190.15" customHeight="1" x14ac:dyDescent="0.25"/>
    <row r="22" spans="1:2" ht="190.15" customHeight="1" x14ac:dyDescent="0.25"/>
  </sheetData>
  <sheetProtection password="9FB6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2020-02-11T12:26:29Z</cp:lastPrinted>
  <dcterms:created xsi:type="dcterms:W3CDTF">2017-12-19T08:27:10Z</dcterms:created>
  <dcterms:modified xsi:type="dcterms:W3CDTF">2020-09-25T10:18:40Z</dcterms:modified>
</cp:coreProperties>
</file>